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F182" i="24"/>
  <c r="J182" i="24"/>
  <c r="H182" i="24" s="1"/>
  <c r="G182" i="24"/>
  <c r="E182" i="24"/>
  <c r="C182" i="24"/>
  <c r="P182" i="4"/>
  <c r="N182" i="4" s="1"/>
  <c r="G182" i="4"/>
  <c r="J182" i="4"/>
  <c r="C182" i="4"/>
  <c r="E182" i="4"/>
  <c r="E182" i="23"/>
  <c r="D182" i="23"/>
  <c r="C182" i="23"/>
  <c r="E182" i="5"/>
  <c r="D182" i="5"/>
  <c r="C182" i="5"/>
  <c r="D182" i="24" l="1"/>
  <c r="D182" i="4"/>
  <c r="H182" i="4"/>
  <c r="F182" i="4"/>
  <c r="P181" i="24" l="1"/>
  <c r="N181" i="24" s="1"/>
  <c r="E181" i="24"/>
  <c r="J181" i="24"/>
  <c r="H181" i="24" s="1"/>
  <c r="G181" i="24"/>
  <c r="F181" i="24"/>
  <c r="C181" i="24"/>
  <c r="P181" i="4"/>
  <c r="N181" i="4" s="1"/>
  <c r="F181" i="4"/>
  <c r="E181" i="4"/>
  <c r="J181" i="4"/>
  <c r="H181" i="4"/>
  <c r="G181" i="4"/>
  <c r="C181" i="4"/>
  <c r="E181" i="23"/>
  <c r="D181" i="23"/>
  <c r="C181" i="23"/>
  <c r="E181" i="5"/>
  <c r="D181" i="5"/>
  <c r="C181" i="5"/>
  <c r="D181" i="24" l="1"/>
  <c r="D181" i="4"/>
  <c r="P180" i="24" l="1"/>
  <c r="N180" i="24" s="1"/>
  <c r="G180" i="24"/>
  <c r="J180" i="24"/>
  <c r="C180" i="24"/>
  <c r="E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D180" i="24" l="1"/>
  <c r="H180" i="24"/>
  <c r="F180" i="24"/>
  <c r="H180" i="4"/>
  <c r="D180" i="4"/>
  <c r="F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24"/>
  <c r="F179" i="24"/>
  <c r="H179" i="4"/>
  <c r="D179" i="4"/>
  <c r="F179" i="4"/>
  <c r="P178" i="24"/>
  <c r="N178" i="24" s="1"/>
  <c r="F178" i="24"/>
  <c r="G178" i="24"/>
  <c r="E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J178" i="24" l="1"/>
  <c r="D178" i="4"/>
  <c r="H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H178" i="24" l="1"/>
  <c r="D178" i="24"/>
  <c r="D177" i="24"/>
  <c r="D177" i="4"/>
  <c r="H177" i="4"/>
  <c r="F177" i="4"/>
  <c r="G176" i="24"/>
  <c r="F176" i="24"/>
  <c r="J176" i="24"/>
  <c r="C176" i="24"/>
  <c r="G176" i="4"/>
  <c r="E176" i="4"/>
  <c r="C176" i="4"/>
  <c r="D176" i="23"/>
  <c r="E176" i="23"/>
  <c r="C176" i="23"/>
  <c r="E176" i="5"/>
  <c r="D176" i="5"/>
  <c r="C176" i="5"/>
  <c r="P176" i="4" l="1"/>
  <c r="P176" i="24"/>
  <c r="J176" i="4"/>
  <c r="N176" i="24"/>
  <c r="H176" i="24"/>
  <c r="D176" i="24"/>
  <c r="E176" i="24"/>
  <c r="N176" i="4"/>
  <c r="F176" i="4"/>
  <c r="P175" i="24"/>
  <c r="N175" i="24" s="1"/>
  <c r="F175" i="24"/>
  <c r="E175" i="24"/>
  <c r="G175" i="24"/>
  <c r="C175" i="24"/>
  <c r="G175" i="4"/>
  <c r="E175" i="4"/>
  <c r="F175" i="4"/>
  <c r="C175" i="4"/>
  <c r="E175" i="23"/>
  <c r="D175" i="23"/>
  <c r="C175" i="23"/>
  <c r="E175" i="5"/>
  <c r="D175" i="5"/>
  <c r="C175" i="5"/>
  <c r="D176" i="4" l="1"/>
  <c r="H176" i="4"/>
  <c r="J175" i="4"/>
  <c r="H175" i="4" s="1"/>
  <c r="J175" i="24"/>
  <c r="H175" i="24" s="1"/>
  <c r="P175" i="4"/>
  <c r="N175" i="4" s="1"/>
  <c r="F174" i="24"/>
  <c r="C174" i="24"/>
  <c r="G174" i="24"/>
  <c r="G174" i="4"/>
  <c r="E174" i="4"/>
  <c r="C174" i="4"/>
  <c r="E174" i="23"/>
  <c r="D174" i="23"/>
  <c r="C174" i="23"/>
  <c r="E174" i="5"/>
  <c r="D174" i="5"/>
  <c r="C174" i="5"/>
  <c r="D175" i="24" l="1"/>
  <c r="P174" i="4"/>
  <c r="N174" i="4" s="1"/>
  <c r="D175" i="4"/>
  <c r="J174" i="4"/>
  <c r="H174" i="4" s="1"/>
  <c r="P174" i="24"/>
  <c r="N174" i="24" s="1"/>
  <c r="J174" i="24"/>
  <c r="H174" i="24" s="1"/>
  <c r="E174" i="24"/>
  <c r="F174" i="4"/>
  <c r="G173" i="24"/>
  <c r="E173" i="24"/>
  <c r="C173" i="24"/>
  <c r="G173" i="4"/>
  <c r="E173" i="4"/>
  <c r="C173" i="4"/>
  <c r="E173" i="23"/>
  <c r="D173" i="23"/>
  <c r="C173" i="23"/>
  <c r="E173" i="5"/>
  <c r="D173" i="5"/>
  <c r="D174" i="4" l="1"/>
  <c r="C173" i="5"/>
  <c r="P173" i="24"/>
  <c r="N173" i="24" s="1"/>
  <c r="F173" i="4"/>
  <c r="J173" i="24"/>
  <c r="D174" i="24"/>
  <c r="P173" i="4"/>
  <c r="N173" i="4" s="1"/>
  <c r="F173" i="24"/>
  <c r="J173" i="4"/>
  <c r="F172" i="24"/>
  <c r="C172" i="24"/>
  <c r="P172" i="4"/>
  <c r="G172" i="4"/>
  <c r="C172" i="4"/>
  <c r="C172" i="23"/>
  <c r="E172" i="23"/>
  <c r="D172" i="23"/>
  <c r="C172" i="5"/>
  <c r="E172" i="5"/>
  <c r="D172" i="5"/>
  <c r="D173" i="24" l="1"/>
  <c r="J172" i="24"/>
  <c r="H172" i="24" s="1"/>
  <c r="H173" i="24"/>
  <c r="D173" i="4"/>
  <c r="F172" i="4"/>
  <c r="P172" i="24"/>
  <c r="N172" i="24" s="1"/>
  <c r="J172" i="4"/>
  <c r="D172" i="4" s="1"/>
  <c r="H173" i="4"/>
  <c r="G172" i="24"/>
  <c r="E172" i="24"/>
  <c r="N172" i="4"/>
  <c r="E172" i="4"/>
  <c r="F171" i="24"/>
  <c r="J171" i="24"/>
  <c r="H171" i="24" s="1"/>
  <c r="C171" i="24"/>
  <c r="G171" i="24"/>
  <c r="G171" i="4"/>
  <c r="J171" i="4"/>
  <c r="H171" i="4" s="1"/>
  <c r="F171" i="4"/>
  <c r="C171" i="23"/>
  <c r="E171" i="23"/>
  <c r="D171" i="23"/>
  <c r="C171" i="5"/>
  <c r="E171" i="5"/>
  <c r="D171" i="5"/>
  <c r="P171" i="4" l="1"/>
  <c r="E171" i="24"/>
  <c r="E171" i="4"/>
  <c r="C171" i="4"/>
  <c r="D172" i="24"/>
  <c r="H172" i="4"/>
  <c r="P171" i="24"/>
  <c r="N171" i="24" s="1"/>
  <c r="N171" i="4"/>
  <c r="D171" i="4"/>
  <c r="P170" i="24"/>
  <c r="N170" i="24" s="1"/>
  <c r="E170" i="24"/>
  <c r="G170" i="24"/>
  <c r="F170" i="24"/>
  <c r="C170" i="24"/>
  <c r="G170" i="4"/>
  <c r="F170" i="4"/>
  <c r="C170" i="4"/>
  <c r="E170" i="23"/>
  <c r="D170" i="23"/>
  <c r="C170" i="23"/>
  <c r="E170" i="5"/>
  <c r="D170" i="5"/>
  <c r="C170" i="5"/>
  <c r="D171" i="24" l="1"/>
  <c r="E170" i="4"/>
  <c r="J170" i="4"/>
  <c r="H170" i="4" s="1"/>
  <c r="P170" i="4"/>
  <c r="N170" i="4" s="1"/>
  <c r="J170" i="24"/>
  <c r="H170" i="24" s="1"/>
  <c r="G169" i="24"/>
  <c r="E169" i="24"/>
  <c r="C169" i="24"/>
  <c r="F169" i="24"/>
  <c r="G169" i="4"/>
  <c r="F169" i="4"/>
  <c r="E169" i="23"/>
  <c r="D169" i="23"/>
  <c r="C169" i="23"/>
  <c r="E169" i="5"/>
  <c r="D169" i="5"/>
  <c r="C169" i="5"/>
  <c r="J169" i="4" l="1"/>
  <c r="P169" i="4"/>
  <c r="N169" i="4" s="1"/>
  <c r="J169" i="24"/>
  <c r="H169" i="24" s="1"/>
  <c r="D170" i="4"/>
  <c r="D170" i="24"/>
  <c r="E169" i="4"/>
  <c r="P169" i="24"/>
  <c r="N169" i="24" s="1"/>
  <c r="H169" i="4"/>
  <c r="C169" i="4"/>
  <c r="F168" i="24"/>
  <c r="C168" i="24"/>
  <c r="G168" i="24"/>
  <c r="G168" i="4"/>
  <c r="C168" i="4"/>
  <c r="C168" i="23"/>
  <c r="D168" i="23"/>
  <c r="D168" i="5"/>
  <c r="E168" i="5"/>
  <c r="C168" i="5"/>
  <c r="D169" i="4" l="1"/>
  <c r="E168" i="23"/>
  <c r="P168" i="4"/>
  <c r="N168" i="4" s="1"/>
  <c r="P168" i="24"/>
  <c r="N168" i="24" s="1"/>
  <c r="F168" i="4"/>
  <c r="J168" i="4"/>
  <c r="H168" i="4" s="1"/>
  <c r="D169" i="24"/>
  <c r="E168" i="4"/>
  <c r="J168" i="24"/>
  <c r="H168" i="24" s="1"/>
  <c r="E168" i="24"/>
  <c r="C167" i="24"/>
  <c r="G167" i="24"/>
  <c r="E167" i="24"/>
  <c r="P167" i="4"/>
  <c r="N167" i="4" s="1"/>
  <c r="E167" i="4"/>
  <c r="C167" i="4"/>
  <c r="D167" i="23"/>
  <c r="C167" i="23"/>
  <c r="D167" i="5"/>
  <c r="E167" i="5"/>
  <c r="C167" i="5"/>
  <c r="E167" i="23" l="1"/>
  <c r="P167" i="24"/>
  <c r="N167" i="24" s="1"/>
  <c r="D168" i="4"/>
  <c r="D168" i="24"/>
  <c r="G167" i="4"/>
  <c r="J167" i="24"/>
  <c r="D167" i="24" s="1"/>
  <c r="J167" i="4"/>
  <c r="D167" i="4" s="1"/>
  <c r="F167" i="24"/>
  <c r="F167" i="4"/>
  <c r="F166" i="24"/>
  <c r="J166" i="24"/>
  <c r="C166" i="24"/>
  <c r="G166" i="4"/>
  <c r="F166" i="4"/>
  <c r="E166" i="4"/>
  <c r="C166" i="4"/>
  <c r="E166" i="23"/>
  <c r="D166" i="23"/>
  <c r="C166" i="23"/>
  <c r="E166" i="5"/>
  <c r="D166" i="5"/>
  <c r="C166" i="5"/>
  <c r="H167" i="4" l="1"/>
  <c r="P166" i="4"/>
  <c r="N166" i="4" s="1"/>
  <c r="H167" i="24"/>
  <c r="J166" i="4"/>
  <c r="H166" i="4" s="1"/>
  <c r="G166" i="24"/>
  <c r="H166" i="24"/>
  <c r="P166" i="24"/>
  <c r="D166" i="24" s="1"/>
  <c r="E166" i="24"/>
  <c r="G165" i="24"/>
  <c r="C165" i="24"/>
  <c r="F165" i="24"/>
  <c r="E165" i="4"/>
  <c r="C165" i="4"/>
  <c r="G165" i="4"/>
  <c r="F165" i="4"/>
  <c r="E165" i="23"/>
  <c r="D165" i="23"/>
  <c r="D165" i="5"/>
  <c r="E165" i="5"/>
  <c r="C165" i="5"/>
  <c r="J165" i="24" l="1"/>
  <c r="H165" i="24" s="1"/>
  <c r="C165" i="23"/>
  <c r="J165" i="4"/>
  <c r="H165" i="4" s="1"/>
  <c r="D166" i="4"/>
  <c r="P165" i="4"/>
  <c r="N165" i="4" s="1"/>
  <c r="E165" i="24"/>
  <c r="P165" i="24"/>
  <c r="N165" i="24" s="1"/>
  <c r="N166" i="24"/>
  <c r="G164" i="24"/>
  <c r="E164" i="24"/>
  <c r="F164" i="24"/>
  <c r="C164" i="24"/>
  <c r="P164" i="4"/>
  <c r="N164" i="4" s="1"/>
  <c r="F164" i="4"/>
  <c r="C164" i="4"/>
  <c r="G164" i="4"/>
  <c r="C164" i="23"/>
  <c r="C164" i="5"/>
  <c r="E164" i="5"/>
  <c r="D164" i="5" l="1"/>
  <c r="J164" i="24"/>
  <c r="H164" i="24" s="1"/>
  <c r="D164" i="23"/>
  <c r="E164" i="23"/>
  <c r="D165" i="24"/>
  <c r="E164" i="4"/>
  <c r="D165" i="4"/>
  <c r="J164" i="4"/>
  <c r="D164" i="4" s="1"/>
  <c r="P164" i="24"/>
  <c r="N164" i="24" s="1"/>
  <c r="P163" i="24"/>
  <c r="N163" i="24" s="1"/>
  <c r="F163" i="24"/>
  <c r="E163" i="24"/>
  <c r="C163" i="24"/>
  <c r="G163" i="24"/>
  <c r="P163" i="4"/>
  <c r="F163" i="4"/>
  <c r="C163" i="4"/>
  <c r="C163" i="23"/>
  <c r="E163" i="23"/>
  <c r="D163" i="23"/>
  <c r="D163" i="5"/>
  <c r="C163" i="5"/>
  <c r="E163" i="5" l="1"/>
  <c r="D164" i="24"/>
  <c r="J163" i="4"/>
  <c r="D163" i="4" s="1"/>
  <c r="J163" i="24"/>
  <c r="H163" i="24" s="1"/>
  <c r="H164" i="4"/>
  <c r="N163" i="4"/>
  <c r="G163" i="4"/>
  <c r="E163" i="4"/>
  <c r="F162" i="24"/>
  <c r="G162" i="24"/>
  <c r="C162" i="24"/>
  <c r="G162" i="4"/>
  <c r="P162" i="4"/>
  <c r="N162" i="4" s="1"/>
  <c r="C162" i="4"/>
  <c r="E162" i="23"/>
  <c r="D162" i="23"/>
  <c r="E162" i="5"/>
  <c r="D162" i="5"/>
  <c r="C162" i="5"/>
  <c r="H163" i="4" l="1"/>
  <c r="C162" i="23"/>
  <c r="E162" i="4"/>
  <c r="J162" i="24"/>
  <c r="D163" i="24"/>
  <c r="J162" i="4"/>
  <c r="D162" i="4" s="1"/>
  <c r="P162" i="24"/>
  <c r="H162" i="24"/>
  <c r="E162" i="24"/>
  <c r="H162" i="4"/>
  <c r="F162" i="4"/>
  <c r="G161" i="24"/>
  <c r="J161" i="24"/>
  <c r="E161" i="24"/>
  <c r="C161" i="24"/>
  <c r="P161" i="4"/>
  <c r="N161" i="4" s="1"/>
  <c r="E161" i="4"/>
  <c r="C161" i="4"/>
  <c r="D161" i="23"/>
  <c r="C161" i="23"/>
  <c r="E161" i="23"/>
  <c r="E161" i="5"/>
  <c r="D162" i="24" l="1"/>
  <c r="C161" i="5"/>
  <c r="D161" i="5"/>
  <c r="P161" i="24"/>
  <c r="N161" i="24" s="1"/>
  <c r="N162" i="24"/>
  <c r="J161" i="4"/>
  <c r="D161" i="4" s="1"/>
  <c r="G161" i="4"/>
  <c r="H161" i="24"/>
  <c r="F161" i="24"/>
  <c r="F161" i="4"/>
  <c r="P160" i="24"/>
  <c r="N160" i="24" s="1"/>
  <c r="F160" i="24"/>
  <c r="E160" i="24"/>
  <c r="C160" i="24"/>
  <c r="G160" i="24"/>
  <c r="G160" i="4"/>
  <c r="E160" i="4"/>
  <c r="J160" i="4"/>
  <c r="C160" i="4"/>
  <c r="E160" i="23"/>
  <c r="D160" i="23"/>
  <c r="C160" i="23"/>
  <c r="E160" i="5"/>
  <c r="D160" i="5"/>
  <c r="C160" i="5"/>
  <c r="D161" i="24" l="1"/>
  <c r="H160" i="4"/>
  <c r="F160" i="4"/>
  <c r="H161" i="4"/>
  <c r="P160" i="4"/>
  <c r="N160" i="4" s="1"/>
  <c r="J160" i="24"/>
  <c r="H160" i="24" s="1"/>
  <c r="P159" i="24"/>
  <c r="N159" i="24" s="1"/>
  <c r="F159" i="24"/>
  <c r="E159" i="24"/>
  <c r="C159" i="24"/>
  <c r="G159" i="24"/>
  <c r="F159" i="4"/>
  <c r="C159" i="4"/>
  <c r="E159" i="23"/>
  <c r="D159" i="23"/>
  <c r="C159" i="23"/>
  <c r="C159" i="5"/>
  <c r="D160" i="4" l="1"/>
  <c r="E159" i="5"/>
  <c r="D160" i="24"/>
  <c r="G159" i="4"/>
  <c r="D159" i="5"/>
  <c r="J159" i="4"/>
  <c r="H159" i="4" s="1"/>
  <c r="J159" i="24"/>
  <c r="H159" i="24" s="1"/>
  <c r="P159" i="4"/>
  <c r="N159" i="4" s="1"/>
  <c r="E159" i="4"/>
  <c r="G158" i="24"/>
  <c r="E158" i="24"/>
  <c r="C158" i="24"/>
  <c r="G158" i="4"/>
  <c r="E158" i="4"/>
  <c r="C158" i="4"/>
  <c r="E158" i="23"/>
  <c r="D158" i="23"/>
  <c r="D158" i="5"/>
  <c r="E158" i="5"/>
  <c r="C158" i="23" l="1"/>
  <c r="J158" i="4"/>
  <c r="H158" i="4" s="1"/>
  <c r="C158" i="5"/>
  <c r="P158" i="24"/>
  <c r="N158" i="24" s="1"/>
  <c r="P158" i="4"/>
  <c r="N158" i="4" s="1"/>
  <c r="D159" i="24"/>
  <c r="J158" i="24"/>
  <c r="D159" i="4"/>
  <c r="F158" i="24"/>
  <c r="F158" i="4"/>
  <c r="E157" i="24"/>
  <c r="G157" i="24"/>
  <c r="F157" i="24"/>
  <c r="C157" i="24"/>
  <c r="P157" i="4"/>
  <c r="N157" i="4" s="1"/>
  <c r="G157" i="4"/>
  <c r="E157" i="4"/>
  <c r="C157" i="4"/>
  <c r="E157" i="23"/>
  <c r="D157" i="23"/>
  <c r="E157" i="5"/>
  <c r="D157" i="5"/>
  <c r="C157" i="5"/>
  <c r="D158" i="4" l="1"/>
  <c r="D158" i="24"/>
  <c r="C157" i="23"/>
  <c r="J157" i="4"/>
  <c r="D157" i="4" s="1"/>
  <c r="H158" i="24"/>
  <c r="P157" i="24"/>
  <c r="N157" i="24" s="1"/>
  <c r="J157" i="24"/>
  <c r="H157" i="24" s="1"/>
  <c r="F157" i="4"/>
  <c r="G156" i="24"/>
  <c r="J156" i="24"/>
  <c r="H156" i="24" s="1"/>
  <c r="E156" i="24"/>
  <c r="G156" i="4"/>
  <c r="C156" i="4"/>
  <c r="C156" i="23"/>
  <c r="E156" i="23"/>
  <c r="D156" i="5"/>
  <c r="C156" i="5"/>
  <c r="H157" i="4" l="1"/>
  <c r="F156" i="4"/>
  <c r="C156" i="24"/>
  <c r="E156" i="5"/>
  <c r="J156" i="4"/>
  <c r="H156" i="4" s="1"/>
  <c r="P156" i="24"/>
  <c r="N156" i="24" s="1"/>
  <c r="D156" i="23"/>
  <c r="P156" i="4"/>
  <c r="N156" i="4" s="1"/>
  <c r="F156" i="24"/>
  <c r="D157" i="24"/>
  <c r="E156" i="4"/>
  <c r="P155" i="24"/>
  <c r="N155" i="24" s="1"/>
  <c r="G155" i="24"/>
  <c r="E155" i="24"/>
  <c r="C155" i="24"/>
  <c r="P155" i="4"/>
  <c r="N155" i="4" s="1"/>
  <c r="E155" i="4"/>
  <c r="C155" i="4"/>
  <c r="G155" i="4"/>
  <c r="E155" i="23"/>
  <c r="D155" i="23"/>
  <c r="C155" i="23"/>
  <c r="C155" i="5"/>
  <c r="D156" i="24" l="1"/>
  <c r="D156" i="4"/>
  <c r="E155" i="5"/>
  <c r="D155" i="5"/>
  <c r="J155" i="4"/>
  <c r="D155" i="4" s="1"/>
  <c r="J155" i="24"/>
  <c r="D155" i="24" s="1"/>
  <c r="F155" i="24"/>
  <c r="F155" i="4"/>
  <c r="P154" i="24"/>
  <c r="N154" i="24" s="1"/>
  <c r="G154" i="24"/>
  <c r="E154" i="24"/>
  <c r="C154" i="24"/>
  <c r="P154" i="4"/>
  <c r="N154" i="4" s="1"/>
  <c r="E154" i="4"/>
  <c r="C154" i="4"/>
  <c r="E154" i="23"/>
  <c r="D154" i="23"/>
  <c r="D154" i="5"/>
  <c r="C154" i="5"/>
  <c r="E154" i="5" l="1"/>
  <c r="C154" i="23"/>
  <c r="G154" i="4"/>
  <c r="J154" i="24"/>
  <c r="D154" i="24" s="1"/>
  <c r="H155" i="4"/>
  <c r="H155" i="24"/>
  <c r="J154" i="4"/>
  <c r="H154" i="4" s="1"/>
  <c r="F154" i="24"/>
  <c r="F154" i="4"/>
  <c r="F153" i="24"/>
  <c r="J153" i="24"/>
  <c r="C153" i="24"/>
  <c r="G153" i="24"/>
  <c r="G153" i="4"/>
  <c r="F153" i="4"/>
  <c r="E153" i="4"/>
  <c r="C153" i="4"/>
  <c r="E153" i="23"/>
  <c r="D153" i="23"/>
  <c r="C153" i="23"/>
  <c r="E153" i="5"/>
  <c r="D153" i="5"/>
  <c r="C153" i="5"/>
  <c r="D154" i="4" l="1"/>
  <c r="H154" i="24"/>
  <c r="P153" i="4"/>
  <c r="N153" i="4" s="1"/>
  <c r="P153" i="24"/>
  <c r="D153" i="24" s="1"/>
  <c r="J153" i="4"/>
  <c r="H153" i="4" s="1"/>
  <c r="H153" i="24"/>
  <c r="E153" i="24"/>
  <c r="P152" i="24"/>
  <c r="N152" i="24" s="1"/>
  <c r="G152" i="24"/>
  <c r="F152" i="24"/>
  <c r="E152" i="24"/>
  <c r="C152" i="24"/>
  <c r="P152" i="4"/>
  <c r="F152" i="4"/>
  <c r="E152" i="4"/>
  <c r="G152" i="4"/>
  <c r="C152" i="4"/>
  <c r="E152" i="23"/>
  <c r="D152" i="23"/>
  <c r="C152" i="23"/>
  <c r="D152" i="5"/>
  <c r="E152" i="5"/>
  <c r="C152" i="5"/>
  <c r="J152" i="4" l="1"/>
  <c r="H152" i="4" s="1"/>
  <c r="N152" i="4"/>
  <c r="D153" i="4"/>
  <c r="N153" i="24"/>
  <c r="J152" i="24"/>
  <c r="P151" i="24"/>
  <c r="N151" i="24" s="1"/>
  <c r="F151" i="24"/>
  <c r="E151" i="24"/>
  <c r="C151" i="24"/>
  <c r="G151" i="24"/>
  <c r="J151" i="4"/>
  <c r="E151" i="4"/>
  <c r="C151" i="4"/>
  <c r="F151" i="4"/>
  <c r="C151" i="23"/>
  <c r="E151" i="23"/>
  <c r="D151" i="23"/>
  <c r="E151" i="5"/>
  <c r="D151" i="5"/>
  <c r="C151" i="5"/>
  <c r="D152" i="4" l="1"/>
  <c r="H151" i="4"/>
  <c r="J151" i="24"/>
  <c r="H151" i="24" s="1"/>
  <c r="G151" i="4"/>
  <c r="P151" i="4"/>
  <c r="N151" i="4" s="1"/>
  <c r="H152" i="24"/>
  <c r="D152" i="24"/>
  <c r="G150" i="24"/>
  <c r="P150" i="24"/>
  <c r="J150" i="24"/>
  <c r="C150" i="24"/>
  <c r="G150" i="4"/>
  <c r="F150" i="4"/>
  <c r="C150" i="4"/>
  <c r="E150" i="23"/>
  <c r="D150" i="23"/>
  <c r="C150" i="23"/>
  <c r="C150" i="5"/>
  <c r="E150" i="5"/>
  <c r="D150" i="5"/>
  <c r="F150" i="24" l="1"/>
  <c r="P150" i="4"/>
  <c r="H150" i="24"/>
  <c r="D151" i="4"/>
  <c r="D151" i="24"/>
  <c r="J150" i="4"/>
  <c r="E150" i="24"/>
  <c r="D150" i="24"/>
  <c r="N150" i="24"/>
  <c r="N150" i="4"/>
  <c r="E150" i="4"/>
  <c r="F149" i="24"/>
  <c r="C149" i="24"/>
  <c r="G149" i="24"/>
  <c r="P149" i="4"/>
  <c r="N149" i="4" s="1"/>
  <c r="G149" i="4"/>
  <c r="J149" i="4"/>
  <c r="H149" i="4" s="1"/>
  <c r="F149" i="4"/>
  <c r="C149" i="4"/>
  <c r="E149" i="23"/>
  <c r="D149" i="23"/>
  <c r="C149" i="23"/>
  <c r="E149" i="5"/>
  <c r="D149" i="5"/>
  <c r="C149" i="5"/>
  <c r="D150" i="4" l="1"/>
  <c r="J149" i="24"/>
  <c r="H150" i="4"/>
  <c r="P149" i="24"/>
  <c r="N149" i="24" s="1"/>
  <c r="E149" i="4"/>
  <c r="H149" i="24"/>
  <c r="E149" i="24"/>
  <c r="D149" i="4"/>
  <c r="G148" i="24"/>
  <c r="P148" i="24"/>
  <c r="N148" i="24" s="1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J148" i="4" l="1"/>
  <c r="H148" i="4" s="1"/>
  <c r="D149" i="24"/>
  <c r="J148" i="24"/>
  <c r="D148" i="24" s="1"/>
  <c r="F148" i="24"/>
  <c r="D148" i="4"/>
  <c r="F148" i="4"/>
  <c r="P147" i="24"/>
  <c r="N147" i="24" s="1"/>
  <c r="E147" i="24"/>
  <c r="C147" i="24"/>
  <c r="F147" i="4"/>
  <c r="E147" i="4"/>
  <c r="C147" i="4"/>
  <c r="E147" i="23"/>
  <c r="D147" i="23"/>
  <c r="C147" i="23"/>
  <c r="E147" i="5"/>
  <c r="D147" i="5"/>
  <c r="C147" i="5"/>
  <c r="J147" i="4" l="1"/>
  <c r="H147" i="4" s="1"/>
  <c r="H148" i="24"/>
  <c r="G147" i="24"/>
  <c r="G147" i="4"/>
  <c r="P147" i="4"/>
  <c r="N147" i="4" s="1"/>
  <c r="J147" i="24"/>
  <c r="H147" i="24" s="1"/>
  <c r="F147" i="24"/>
  <c r="E146" i="24"/>
  <c r="C146" i="24"/>
  <c r="E146" i="4"/>
  <c r="J146" i="4"/>
  <c r="H146" i="4" s="1"/>
  <c r="G146" i="4"/>
  <c r="F146" i="4"/>
  <c r="E146" i="23"/>
  <c r="D146" i="23"/>
  <c r="C146" i="23"/>
  <c r="E146" i="5"/>
  <c r="D146" i="5"/>
  <c r="C146" i="5"/>
  <c r="C146" i="4" l="1"/>
  <c r="D147" i="24"/>
  <c r="P146" i="4"/>
  <c r="N146" i="4" s="1"/>
  <c r="G146" i="24"/>
  <c r="D147" i="4"/>
  <c r="J146" i="24"/>
  <c r="H146" i="24" s="1"/>
  <c r="P146" i="24"/>
  <c r="N146" i="24" s="1"/>
  <c r="F146" i="24"/>
  <c r="F145" i="24"/>
  <c r="E145" i="24"/>
  <c r="G145" i="4"/>
  <c r="E145" i="4"/>
  <c r="F145" i="4"/>
  <c r="E145" i="23"/>
  <c r="D145" i="23"/>
  <c r="C145" i="23"/>
  <c r="C145" i="5"/>
  <c r="E145" i="5"/>
  <c r="D145" i="5" l="1"/>
  <c r="D146" i="24"/>
  <c r="D146" i="4"/>
  <c r="J145" i="4"/>
  <c r="H145" i="4" s="1"/>
  <c r="G145" i="24"/>
  <c r="C145" i="4"/>
  <c r="C145" i="24"/>
  <c r="J145" i="24"/>
  <c r="H145" i="24" s="1"/>
  <c r="P145" i="4"/>
  <c r="N145" i="4" s="1"/>
  <c r="P145" i="24"/>
  <c r="N145" i="24" s="1"/>
  <c r="G144" i="24"/>
  <c r="F144" i="24"/>
  <c r="G144" i="4"/>
  <c r="E144" i="4"/>
  <c r="C144" i="4"/>
  <c r="D144" i="23"/>
  <c r="C144" i="23"/>
  <c r="E144" i="23"/>
  <c r="C144" i="5"/>
  <c r="E144" i="5"/>
  <c r="D144" i="5"/>
  <c r="J144" i="24" l="1"/>
  <c r="C144" i="24"/>
  <c r="F144" i="4"/>
  <c r="D145" i="24"/>
  <c r="D145" i="4"/>
  <c r="J144" i="4"/>
  <c r="H144" i="4" s="1"/>
  <c r="P144" i="4"/>
  <c r="N144" i="4" s="1"/>
  <c r="P144" i="24"/>
  <c r="H144" i="24"/>
  <c r="E144" i="24"/>
  <c r="E143" i="24"/>
  <c r="C143" i="24"/>
  <c r="G143" i="4"/>
  <c r="E143" i="4"/>
  <c r="C143" i="4"/>
  <c r="E143" i="23"/>
  <c r="D143" i="23"/>
  <c r="D143" i="5"/>
  <c r="C143" i="5" l="1"/>
  <c r="D144" i="24"/>
  <c r="C143" i="23"/>
  <c r="D144" i="4"/>
  <c r="E143" i="5"/>
  <c r="P143" i="4"/>
  <c r="N143" i="4" s="1"/>
  <c r="G143" i="24"/>
  <c r="N144" i="24"/>
  <c r="J143" i="4"/>
  <c r="H143" i="4" s="1"/>
  <c r="J143" i="24"/>
  <c r="H143" i="24" s="1"/>
  <c r="P143" i="24"/>
  <c r="N143" i="24" s="1"/>
  <c r="F143" i="24"/>
  <c r="F143" i="4"/>
  <c r="F142" i="24"/>
  <c r="E142" i="24"/>
  <c r="C142" i="24"/>
  <c r="F142" i="4"/>
  <c r="C142" i="4"/>
  <c r="E142" i="23"/>
  <c r="D142" i="23"/>
  <c r="C142" i="23"/>
  <c r="E142" i="5"/>
  <c r="D142" i="5"/>
  <c r="C142" i="5"/>
  <c r="G142" i="4" l="1"/>
  <c r="D143" i="4"/>
  <c r="P142" i="24"/>
  <c r="N142" i="24" s="1"/>
  <c r="J142" i="4"/>
  <c r="H142" i="4" s="1"/>
  <c r="G142" i="24"/>
  <c r="P142" i="4"/>
  <c r="N142" i="4" s="1"/>
  <c r="J142" i="24"/>
  <c r="H142" i="24" s="1"/>
  <c r="D143" i="24"/>
  <c r="E142" i="4"/>
  <c r="E141" i="24"/>
  <c r="G141" i="4"/>
  <c r="E141" i="4"/>
  <c r="E141" i="23"/>
  <c r="D141" i="23"/>
  <c r="C141" i="23"/>
  <c r="E141" i="5"/>
  <c r="C141" i="5"/>
  <c r="D142" i="4" l="1"/>
  <c r="D141" i="5"/>
  <c r="J141" i="24"/>
  <c r="H141" i="24" s="1"/>
  <c r="C141" i="4"/>
  <c r="D142" i="24"/>
  <c r="C141" i="24"/>
  <c r="P141" i="24"/>
  <c r="N141" i="24" s="1"/>
  <c r="J141" i="4"/>
  <c r="H141" i="4" s="1"/>
  <c r="P141" i="4"/>
  <c r="N141" i="4" s="1"/>
  <c r="G141" i="24"/>
  <c r="F141" i="24"/>
  <c r="F141" i="4"/>
  <c r="C140" i="24"/>
  <c r="G140" i="4"/>
  <c r="E140" i="4"/>
  <c r="C140" i="4"/>
  <c r="E140" i="23"/>
  <c r="D140" i="23"/>
  <c r="C140" i="23"/>
  <c r="E140" i="5"/>
  <c r="D140" i="5"/>
  <c r="C140" i="5"/>
  <c r="D141" i="4" l="1"/>
  <c r="P140" i="4"/>
  <c r="N140" i="4" s="1"/>
  <c r="E140" i="24"/>
  <c r="G140" i="24"/>
  <c r="P140" i="24"/>
  <c r="N140" i="24" s="1"/>
  <c r="J140" i="24"/>
  <c r="D141" i="24"/>
  <c r="J140" i="4"/>
  <c r="F140" i="24"/>
  <c r="F140" i="4"/>
  <c r="G139" i="24"/>
  <c r="C139" i="24"/>
  <c r="G139" i="4"/>
  <c r="E139" i="4"/>
  <c r="C139" i="4"/>
  <c r="E139" i="23"/>
  <c r="C139" i="23"/>
  <c r="C139" i="5"/>
  <c r="D139" i="5" l="1"/>
  <c r="E139" i="5"/>
  <c r="D139" i="23"/>
  <c r="P139" i="24"/>
  <c r="N139" i="24" s="1"/>
  <c r="D140" i="4"/>
  <c r="D140" i="24"/>
  <c r="H140" i="24"/>
  <c r="E139" i="24"/>
  <c r="P139" i="4"/>
  <c r="N139" i="4" s="1"/>
  <c r="H140" i="4"/>
  <c r="J139" i="24"/>
  <c r="H139" i="24" s="1"/>
  <c r="J139" i="4"/>
  <c r="F139" i="24"/>
  <c r="F139" i="4"/>
  <c r="G138" i="24"/>
  <c r="C138" i="24"/>
  <c r="F138" i="4"/>
  <c r="D138" i="23"/>
  <c r="E138" i="23"/>
  <c r="E138" i="5"/>
  <c r="D138" i="5"/>
  <c r="C138" i="5"/>
  <c r="D139" i="4" l="1"/>
  <c r="G138" i="4"/>
  <c r="C138" i="23"/>
  <c r="C138" i="4"/>
  <c r="D139" i="24"/>
  <c r="J138" i="4"/>
  <c r="H138" i="4" s="1"/>
  <c r="H139" i="4"/>
  <c r="P138" i="24"/>
  <c r="N138" i="24" s="1"/>
  <c r="P138" i="4"/>
  <c r="N138" i="4" s="1"/>
  <c r="E138" i="4"/>
  <c r="J138" i="24"/>
  <c r="E138" i="24"/>
  <c r="F138" i="24"/>
  <c r="E137" i="24"/>
  <c r="C137" i="24"/>
  <c r="E137" i="4"/>
  <c r="C137" i="4"/>
  <c r="C137" i="23"/>
  <c r="E137" i="23"/>
  <c r="E137" i="5"/>
  <c r="D137" i="5" l="1"/>
  <c r="G137" i="24"/>
  <c r="P137" i="4"/>
  <c r="N137" i="4" s="1"/>
  <c r="D137" i="23"/>
  <c r="D138" i="24"/>
  <c r="D138" i="4"/>
  <c r="C137" i="5"/>
  <c r="P137" i="24"/>
  <c r="N137" i="24" s="1"/>
  <c r="H138" i="24"/>
  <c r="J137" i="4"/>
  <c r="G137" i="4"/>
  <c r="J137" i="24"/>
  <c r="F137" i="24"/>
  <c r="F137" i="4"/>
  <c r="C136" i="24"/>
  <c r="F136" i="4"/>
  <c r="C136" i="4"/>
  <c r="G136" i="4"/>
  <c r="E136" i="23"/>
  <c r="D136" i="23"/>
  <c r="E136" i="5"/>
  <c r="D136" i="5"/>
  <c r="C136" i="5"/>
  <c r="D137" i="24" l="1"/>
  <c r="C136" i="23"/>
  <c r="D137" i="4"/>
  <c r="P136" i="24"/>
  <c r="N136" i="24" s="1"/>
  <c r="E136" i="24"/>
  <c r="P136" i="4"/>
  <c r="N136" i="4" s="1"/>
  <c r="H137" i="24"/>
  <c r="H137" i="4"/>
  <c r="J136" i="4"/>
  <c r="H136" i="4" s="1"/>
  <c r="J136" i="24"/>
  <c r="G136" i="24"/>
  <c r="F136" i="24"/>
  <c r="E136" i="4"/>
  <c r="G135" i="24"/>
  <c r="C135" i="24"/>
  <c r="F135" i="4"/>
  <c r="C135" i="4"/>
  <c r="G135" i="4"/>
  <c r="E135" i="23"/>
  <c r="C135" i="23"/>
  <c r="C135" i="5"/>
  <c r="D135" i="5" l="1"/>
  <c r="D135" i="23"/>
  <c r="P135" i="4"/>
  <c r="N135" i="4" s="1"/>
  <c r="E135" i="5"/>
  <c r="D136" i="24"/>
  <c r="J135" i="24"/>
  <c r="H135" i="24" s="1"/>
  <c r="J135" i="4"/>
  <c r="P135" i="24"/>
  <c r="N135" i="24" s="1"/>
  <c r="D136" i="4"/>
  <c r="H136" i="24"/>
  <c r="E135" i="24"/>
  <c r="E135" i="4"/>
  <c r="F135" i="24"/>
  <c r="C134" i="24"/>
  <c r="C134" i="4"/>
  <c r="D134" i="23"/>
  <c r="C134" i="5"/>
  <c r="E134" i="5"/>
  <c r="D134" i="5"/>
  <c r="D135" i="4" l="1"/>
  <c r="C134" i="23"/>
  <c r="E134" i="4"/>
  <c r="H135" i="4"/>
  <c r="E134" i="24"/>
  <c r="E134" i="23"/>
  <c r="G134" i="4"/>
  <c r="D135" i="24"/>
  <c r="P134" i="4"/>
  <c r="N134" i="4" s="1"/>
  <c r="G134" i="24"/>
  <c r="J134" i="4"/>
  <c r="H134" i="4" s="1"/>
  <c r="P134" i="24"/>
  <c r="N134" i="24" s="1"/>
  <c r="J134" i="24"/>
  <c r="H134" i="24" s="1"/>
  <c r="F134" i="24"/>
  <c r="F134" i="4"/>
  <c r="E133" i="24"/>
  <c r="D133" i="23"/>
  <c r="C133" i="23"/>
  <c r="E133" i="23"/>
  <c r="D133" i="5"/>
  <c r="C133" i="5"/>
  <c r="E133" i="4" l="1"/>
  <c r="C133" i="24"/>
  <c r="J133" i="4"/>
  <c r="H133" i="4" s="1"/>
  <c r="P133" i="4"/>
  <c r="N133" i="4" s="1"/>
  <c r="P133" i="24"/>
  <c r="N133" i="24" s="1"/>
  <c r="F133" i="4"/>
  <c r="D134" i="24"/>
  <c r="D134" i="4"/>
  <c r="E133" i="5"/>
  <c r="J133" i="24"/>
  <c r="H133" i="24" s="1"/>
  <c r="C133" i="4"/>
  <c r="G133" i="4"/>
  <c r="G133" i="24"/>
  <c r="F133" i="24"/>
  <c r="G132" i="24"/>
  <c r="F132" i="24"/>
  <c r="C132" i="24"/>
  <c r="F132" i="4"/>
  <c r="C132" i="4"/>
  <c r="G132" i="4"/>
  <c r="E132" i="23"/>
  <c r="D132" i="23"/>
  <c r="C132" i="23"/>
  <c r="D132" i="5"/>
  <c r="C132" i="5"/>
  <c r="E132" i="24" l="1"/>
  <c r="D133" i="4"/>
  <c r="D133" i="24"/>
  <c r="P132" i="4"/>
  <c r="N132" i="4" s="1"/>
  <c r="J132" i="4"/>
  <c r="H132" i="4" s="1"/>
  <c r="J132" i="24"/>
  <c r="H132" i="24" s="1"/>
  <c r="E132" i="5"/>
  <c r="P132" i="24"/>
  <c r="N132" i="24" s="1"/>
  <c r="E132" i="4"/>
  <c r="C131" i="24"/>
  <c r="C131" i="4"/>
  <c r="E131" i="23"/>
  <c r="D131" i="23"/>
  <c r="C131" i="5"/>
  <c r="E131" i="5"/>
  <c r="E131" i="4" l="1"/>
  <c r="D132" i="4"/>
  <c r="C131" i="23"/>
  <c r="P131" i="4"/>
  <c r="N131" i="4" s="1"/>
  <c r="E131" i="24"/>
  <c r="D131" i="5"/>
  <c r="P131" i="24"/>
  <c r="N131" i="24" s="1"/>
  <c r="G131" i="4"/>
  <c r="J131" i="4"/>
  <c r="G131" i="24"/>
  <c r="J131" i="24"/>
  <c r="H131" i="24" s="1"/>
  <c r="D132" i="24"/>
  <c r="F131" i="24"/>
  <c r="F131" i="4"/>
  <c r="F130" i="24"/>
  <c r="C130" i="24"/>
  <c r="F130" i="4"/>
  <c r="C130" i="4"/>
  <c r="C130" i="23"/>
  <c r="E130" i="23"/>
  <c r="D130" i="5"/>
  <c r="E130" i="5" l="1"/>
  <c r="D130" i="23"/>
  <c r="C130" i="5"/>
  <c r="D131" i="4"/>
  <c r="H131" i="4"/>
  <c r="P130" i="4"/>
  <c r="N130" i="4" s="1"/>
  <c r="D131" i="24"/>
  <c r="J130" i="4"/>
  <c r="G130" i="24"/>
  <c r="J130" i="24"/>
  <c r="H130" i="24" s="1"/>
  <c r="P130" i="24"/>
  <c r="N130" i="24" s="1"/>
  <c r="E130" i="4"/>
  <c r="G130" i="4"/>
  <c r="E130" i="24"/>
  <c r="G129" i="24"/>
  <c r="C129" i="24"/>
  <c r="G129" i="4"/>
  <c r="C129" i="4"/>
  <c r="E129" i="23"/>
  <c r="D129" i="23"/>
  <c r="D129" i="5" l="1"/>
  <c r="C129" i="23"/>
  <c r="C129" i="5"/>
  <c r="E129" i="5"/>
  <c r="D130" i="4"/>
  <c r="P129" i="24"/>
  <c r="N129" i="24" s="1"/>
  <c r="P129" i="4"/>
  <c r="N129" i="4" s="1"/>
  <c r="H130" i="4"/>
  <c r="D130" i="24"/>
  <c r="J129" i="24"/>
  <c r="H129" i="24" s="1"/>
  <c r="E129" i="4"/>
  <c r="J129" i="4"/>
  <c r="E129" i="24"/>
  <c r="F129" i="24"/>
  <c r="F129" i="4"/>
  <c r="E128" i="24"/>
  <c r="C128" i="24"/>
  <c r="C128" i="4"/>
  <c r="C128" i="23"/>
  <c r="E128" i="23"/>
  <c r="D128" i="5"/>
  <c r="E128" i="4" l="1"/>
  <c r="E128" i="5"/>
  <c r="C128" i="5"/>
  <c r="D129" i="4"/>
  <c r="D129" i="24"/>
  <c r="P128" i="24"/>
  <c r="N128" i="24" s="1"/>
  <c r="D128" i="23"/>
  <c r="G128" i="4"/>
  <c r="P128" i="4"/>
  <c r="N128" i="4" s="1"/>
  <c r="J128" i="24"/>
  <c r="D128" i="24" s="1"/>
  <c r="G128" i="24"/>
  <c r="H129" i="4"/>
  <c r="J128" i="4"/>
  <c r="H128" i="4" s="1"/>
  <c r="F128" i="24"/>
  <c r="F128" i="4"/>
  <c r="G127" i="24"/>
  <c r="F127" i="24"/>
  <c r="E127" i="24"/>
  <c r="E127" i="4"/>
  <c r="C127" i="4"/>
  <c r="E127" i="23"/>
  <c r="C127" i="23"/>
  <c r="H128" i="24" l="1"/>
  <c r="D127" i="23"/>
  <c r="G127" i="4"/>
  <c r="C127" i="5"/>
  <c r="D127" i="5"/>
  <c r="E127" i="5"/>
  <c r="C127" i="24"/>
  <c r="D128" i="4"/>
  <c r="P127" i="24"/>
  <c r="N127" i="24" s="1"/>
  <c r="P127" i="4"/>
  <c r="N127" i="4" s="1"/>
  <c r="J127" i="4"/>
  <c r="H127" i="4" s="1"/>
  <c r="F127" i="4"/>
  <c r="J127" i="24"/>
  <c r="E126" i="24"/>
  <c r="C126" i="24"/>
  <c r="F126" i="4"/>
  <c r="C126" i="4"/>
  <c r="C126" i="23"/>
  <c r="E126" i="23"/>
  <c r="E126" i="5"/>
  <c r="C126" i="5" l="1"/>
  <c r="D127" i="24"/>
  <c r="D126" i="5"/>
  <c r="D126" i="23"/>
  <c r="J126" i="24"/>
  <c r="H126" i="24" s="1"/>
  <c r="P126" i="4"/>
  <c r="N126" i="4" s="1"/>
  <c r="J126" i="4"/>
  <c r="H126" i="4" s="1"/>
  <c r="H127" i="24"/>
  <c r="G126" i="4"/>
  <c r="P126" i="24"/>
  <c r="N126" i="24" s="1"/>
  <c r="D127" i="4"/>
  <c r="E126" i="4"/>
  <c r="G126" i="24"/>
  <c r="F126" i="24"/>
  <c r="G125" i="24"/>
  <c r="C125" i="24"/>
  <c r="F125" i="4"/>
  <c r="E125" i="4"/>
  <c r="C125" i="4"/>
  <c r="G125" i="4"/>
  <c r="E125" i="23"/>
  <c r="E125" i="5"/>
  <c r="D125" i="5"/>
  <c r="C125" i="5" l="1"/>
  <c r="D125" i="23"/>
  <c r="E125" i="24"/>
  <c r="C125" i="23"/>
  <c r="D126" i="4"/>
  <c r="P125" i="24"/>
  <c r="N125" i="24" s="1"/>
  <c r="P125" i="4"/>
  <c r="N125" i="4" s="1"/>
  <c r="D126" i="24"/>
  <c r="J125" i="4"/>
  <c r="H125" i="4" s="1"/>
  <c r="J125" i="24"/>
  <c r="H125" i="24" s="1"/>
  <c r="F125" i="24"/>
  <c r="C124" i="24"/>
  <c r="F124" i="4"/>
  <c r="E124" i="23"/>
  <c r="D124" i="5" l="1"/>
  <c r="D125" i="24"/>
  <c r="F124" i="24"/>
  <c r="C124" i="5"/>
  <c r="G124" i="24"/>
  <c r="D125" i="4"/>
  <c r="D124" i="23"/>
  <c r="G124" i="4"/>
  <c r="P124" i="4"/>
  <c r="N124" i="4" s="1"/>
  <c r="E124" i="24"/>
  <c r="C124" i="23"/>
  <c r="C124" i="4"/>
  <c r="E124" i="4"/>
  <c r="J124" i="4"/>
  <c r="H124" i="4" s="1"/>
  <c r="J124" i="24"/>
  <c r="H124" i="24" s="1"/>
  <c r="E124" i="5"/>
  <c r="P124" i="24"/>
  <c r="N124" i="24" s="1"/>
  <c r="P123" i="4" l="1"/>
  <c r="N123" i="4" s="1"/>
  <c r="C123" i="4"/>
  <c r="G123" i="24"/>
  <c r="D123" i="5"/>
  <c r="C123" i="23"/>
  <c r="D124" i="4"/>
  <c r="C123" i="24"/>
  <c r="G123" i="4"/>
  <c r="D124" i="24"/>
  <c r="E123" i="5"/>
  <c r="E123" i="4"/>
  <c r="J123" i="4"/>
  <c r="P123" i="24"/>
  <c r="N123" i="24" s="1"/>
  <c r="E123" i="23"/>
  <c r="E123" i="24"/>
  <c r="C123" i="5"/>
  <c r="D123" i="23"/>
  <c r="J123" i="24"/>
  <c r="F123" i="24"/>
  <c r="F123" i="4"/>
  <c r="D123" i="4" l="1"/>
  <c r="H123" i="4"/>
  <c r="C122" i="23"/>
  <c r="C122" i="24"/>
  <c r="E122" i="5"/>
  <c r="P122" i="24"/>
  <c r="N122" i="24" s="1"/>
  <c r="E122" i="23"/>
  <c r="C122" i="5"/>
  <c r="G122" i="4"/>
  <c r="D122" i="5"/>
  <c r="C122" i="4"/>
  <c r="D123" i="24"/>
  <c r="D122" i="23"/>
  <c r="F122" i="4"/>
  <c r="J122" i="24"/>
  <c r="H122" i="24" s="1"/>
  <c r="P122" i="4"/>
  <c r="N122" i="4" s="1"/>
  <c r="G122" i="24"/>
  <c r="H123" i="24"/>
  <c r="J122" i="4"/>
  <c r="H122" i="4" s="1"/>
  <c r="F122" i="24"/>
  <c r="E122" i="24"/>
  <c r="E122" i="4"/>
  <c r="D122" i="4" l="1"/>
  <c r="D122" i="24"/>
  <c r="D121" i="23"/>
  <c r="C121" i="23"/>
  <c r="E121" i="5"/>
  <c r="D121" i="5"/>
  <c r="G121" i="24" l="1"/>
  <c r="G121" i="4"/>
  <c r="E121" i="23"/>
  <c r="C121" i="24"/>
  <c r="C121" i="4"/>
  <c r="C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H121" i="4"/>
  <c r="D121" i="24"/>
  <c r="C120" i="4"/>
  <c r="D120" i="5"/>
  <c r="E120" i="4" l="1"/>
  <c r="C120" i="24"/>
  <c r="E120" i="5"/>
  <c r="E120" i="24"/>
  <c r="G120" i="24"/>
  <c r="E120" i="23"/>
  <c r="C120" i="23"/>
  <c r="C120" i="5"/>
  <c r="P120" i="24"/>
  <c r="N120" i="24" s="1"/>
  <c r="P120" i="4"/>
  <c r="N120" i="4" s="1"/>
  <c r="D120" i="23"/>
  <c r="J120" i="4"/>
  <c r="H120" i="4" s="1"/>
  <c r="G120" i="4"/>
  <c r="J120" i="24"/>
  <c r="H120" i="24" s="1"/>
  <c r="F120" i="24"/>
  <c r="F120" i="4"/>
  <c r="C119" i="4" l="1"/>
  <c r="C119" i="24"/>
  <c r="E119" i="24"/>
  <c r="G119" i="4"/>
  <c r="G119" i="24"/>
  <c r="C119" i="5"/>
  <c r="C119" i="23"/>
  <c r="E119" i="23"/>
  <c r="D119" i="5"/>
  <c r="E119" i="4"/>
  <c r="D119" i="23"/>
  <c r="D120" i="4"/>
  <c r="E119" i="5"/>
  <c r="D120" i="24"/>
  <c r="P119" i="24"/>
  <c r="N119" i="24" s="1"/>
  <c r="P119" i="4"/>
  <c r="N119" i="4" s="1"/>
  <c r="J119" i="24"/>
  <c r="J119" i="4"/>
  <c r="H119" i="4" s="1"/>
  <c r="F119" i="24"/>
  <c r="F119" i="4"/>
  <c r="C118" i="5" l="1"/>
  <c r="C118" i="4"/>
  <c r="D118" i="23"/>
  <c r="E118" i="4"/>
  <c r="C118" i="24"/>
  <c r="E118" i="5"/>
  <c r="E118" i="23"/>
  <c r="D119" i="24"/>
  <c r="D119" i="4"/>
  <c r="P118" i="24"/>
  <c r="N118" i="24" s="1"/>
  <c r="H119" i="24"/>
  <c r="D118" i="5"/>
  <c r="P118" i="4"/>
  <c r="N118" i="4" s="1"/>
  <c r="J118" i="24"/>
  <c r="H118" i="24" s="1"/>
  <c r="C118" i="23"/>
  <c r="J118" i="4"/>
  <c r="F118" i="24"/>
  <c r="G118" i="24"/>
  <c r="G118" i="4"/>
  <c r="E118" i="24"/>
  <c r="F118" i="4"/>
  <c r="E117" i="24"/>
  <c r="C117" i="24"/>
  <c r="C117" i="4"/>
  <c r="C117" i="23"/>
  <c r="E117" i="5"/>
  <c r="D117" i="23" l="1"/>
  <c r="E117" i="23"/>
  <c r="C117" i="5"/>
  <c r="D117" i="5"/>
  <c r="P117" i="4"/>
  <c r="N117" i="4" s="1"/>
  <c r="D118" i="4"/>
  <c r="G117" i="4"/>
  <c r="D118" i="24"/>
  <c r="E117" i="4"/>
  <c r="G117" i="24"/>
  <c r="H118" i="4"/>
  <c r="P117" i="24"/>
  <c r="N117" i="24" s="1"/>
  <c r="J117" i="24"/>
  <c r="H117" i="24" s="1"/>
  <c r="J117" i="4"/>
  <c r="H117" i="4" s="1"/>
  <c r="F117" i="24"/>
  <c r="F117" i="4"/>
  <c r="C116" i="5" l="1"/>
  <c r="D116" i="5"/>
  <c r="E116" i="5"/>
  <c r="C116" i="24"/>
  <c r="E116" i="24"/>
  <c r="E116" i="4"/>
  <c r="D116" i="23"/>
  <c r="E116" i="23"/>
  <c r="G116" i="4"/>
  <c r="C116" i="4"/>
  <c r="D117" i="24"/>
  <c r="P116" i="24"/>
  <c r="N116" i="24" s="1"/>
  <c r="D117" i="4"/>
  <c r="C116" i="23"/>
  <c r="G116" i="24"/>
  <c r="J116" i="24"/>
  <c r="H116" i="24" s="1"/>
  <c r="P116" i="4"/>
  <c r="N116" i="4" s="1"/>
  <c r="J116" i="4"/>
  <c r="F116" i="24"/>
  <c r="F116" i="4"/>
  <c r="C115" i="24"/>
  <c r="E115" i="4"/>
  <c r="D115" i="5"/>
  <c r="D115" i="23" l="1"/>
  <c r="C115" i="4"/>
  <c r="E115" i="23"/>
  <c r="E115" i="24"/>
  <c r="G115" i="24"/>
  <c r="E115" i="5"/>
  <c r="C115" i="23"/>
  <c r="D116" i="4"/>
  <c r="C115" i="5"/>
  <c r="D116" i="24"/>
  <c r="P115" i="24"/>
  <c r="N115" i="24" s="1"/>
  <c r="H116" i="4"/>
  <c r="G115" i="4"/>
  <c r="P115" i="4"/>
  <c r="N115" i="4" s="1"/>
  <c r="J115" i="4"/>
  <c r="H115" i="4" s="1"/>
  <c r="J115" i="24"/>
  <c r="F115" i="24"/>
  <c r="F115" i="4"/>
  <c r="E114" i="5" l="1"/>
  <c r="E114" i="4"/>
  <c r="E114" i="24"/>
  <c r="C114" i="24"/>
  <c r="C114" i="5"/>
  <c r="D114" i="5"/>
  <c r="C114" i="4"/>
  <c r="E114" i="23"/>
  <c r="D114" i="23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C113" i="5" l="1"/>
  <c r="D113" i="23"/>
  <c r="D113" i="5"/>
  <c r="C113" i="4"/>
  <c r="C113" i="24"/>
  <c r="E113" i="24"/>
  <c r="E113" i="23"/>
  <c r="E113" i="5"/>
  <c r="C113" i="23"/>
  <c r="D114" i="24"/>
  <c r="E113" i="4"/>
  <c r="G113" i="4"/>
  <c r="G113" i="24"/>
  <c r="P113" i="4"/>
  <c r="N113" i="4" s="1"/>
  <c r="D114" i="4"/>
  <c r="H114" i="24"/>
  <c r="J113" i="4"/>
  <c r="H113" i="4" s="1"/>
  <c r="P113" i="24"/>
  <c r="N113" i="24" s="1"/>
  <c r="J113" i="24"/>
  <c r="F113" i="24"/>
  <c r="F113" i="4"/>
  <c r="C112" i="24"/>
  <c r="E112" i="23"/>
  <c r="D112" i="23" l="1"/>
  <c r="G112" i="4"/>
  <c r="D112" i="5"/>
  <c r="C112" i="5"/>
  <c r="C112" i="4"/>
  <c r="E112" i="5"/>
  <c r="D113" i="24"/>
  <c r="P112" i="4"/>
  <c r="N112" i="4" s="1"/>
  <c r="D113" i="4"/>
  <c r="E112" i="4"/>
  <c r="H113" i="24"/>
  <c r="P112" i="24"/>
  <c r="N112" i="24" s="1"/>
  <c r="C112" i="23"/>
  <c r="J112" i="24"/>
  <c r="J112" i="4"/>
  <c r="H112" i="4" s="1"/>
  <c r="E112" i="24"/>
  <c r="G112" i="24"/>
  <c r="F112" i="24"/>
  <c r="F112" i="4"/>
  <c r="G111" i="24" l="1"/>
  <c r="D111" i="23"/>
  <c r="C111" i="4"/>
  <c r="C111" i="24"/>
  <c r="D111" i="5"/>
  <c r="E111" i="4"/>
  <c r="E111" i="23"/>
  <c r="C111" i="23"/>
  <c r="E111" i="24"/>
  <c r="E111" i="5"/>
  <c r="C111" i="5"/>
  <c r="D112" i="24"/>
  <c r="H112" i="24"/>
  <c r="P111" i="24"/>
  <c r="N111" i="24" s="1"/>
  <c r="D112" i="4"/>
  <c r="G111" i="4"/>
  <c r="P111" i="4"/>
  <c r="N111" i="4" s="1"/>
  <c r="J111" i="4"/>
  <c r="H111" i="4" s="1"/>
  <c r="J111" i="24"/>
  <c r="F111" i="24"/>
  <c r="F111" i="4"/>
  <c r="E110" i="4"/>
  <c r="C110" i="5"/>
  <c r="C110" i="23" l="1"/>
  <c r="D110" i="23"/>
  <c r="E110" i="24"/>
  <c r="E110" i="5"/>
  <c r="C110" i="24"/>
  <c r="D110" i="5"/>
  <c r="E110" i="23"/>
  <c r="D111" i="24"/>
  <c r="C110" i="4"/>
  <c r="P110" i="4"/>
  <c r="N110" i="4" s="1"/>
  <c r="P110" i="24"/>
  <c r="N110" i="24" s="1"/>
  <c r="D111" i="4"/>
  <c r="H111" i="24"/>
  <c r="G110" i="4"/>
  <c r="G110" i="24"/>
  <c r="J110" i="4"/>
  <c r="J110" i="24"/>
  <c r="H110" i="24" s="1"/>
  <c r="F110" i="24"/>
  <c r="F110" i="4"/>
  <c r="G109" i="24" l="1"/>
  <c r="C109" i="4"/>
  <c r="E109" i="5"/>
  <c r="D109" i="23"/>
  <c r="E109" i="4"/>
  <c r="C109" i="24"/>
  <c r="E109" i="23"/>
  <c r="E109" i="24"/>
  <c r="C109" i="5"/>
  <c r="D109" i="5"/>
  <c r="C109" i="23"/>
  <c r="D110" i="4"/>
  <c r="H110" i="4"/>
  <c r="D110" i="24"/>
  <c r="P109" i="24"/>
  <c r="N109" i="24" s="1"/>
  <c r="G109" i="4"/>
  <c r="P109" i="4"/>
  <c r="N109" i="4" s="1"/>
  <c r="J109" i="4"/>
  <c r="H109" i="4" s="1"/>
  <c r="J109" i="24"/>
  <c r="F109" i="24"/>
  <c r="F109" i="4"/>
  <c r="E108" i="24"/>
  <c r="E108" i="4"/>
  <c r="C108" i="4"/>
  <c r="C108" i="23" l="1"/>
  <c r="C108" i="24"/>
  <c r="D108" i="23"/>
  <c r="E108" i="5"/>
  <c r="D109" i="24"/>
  <c r="C108" i="5"/>
  <c r="D108" i="5"/>
  <c r="D109" i="4"/>
  <c r="G108" i="24"/>
  <c r="H109" i="24"/>
  <c r="E108" i="23"/>
  <c r="G108" i="4"/>
  <c r="P108" i="24"/>
  <c r="N108" i="24" s="1"/>
  <c r="P108" i="4"/>
  <c r="N108" i="4" s="1"/>
  <c r="J108" i="4"/>
  <c r="J108" i="24"/>
  <c r="H108" i="24" s="1"/>
  <c r="F108" i="24"/>
  <c r="F108" i="4"/>
  <c r="C107" i="4" l="1"/>
  <c r="C107" i="24"/>
  <c r="E107" i="5"/>
  <c r="E107" i="24"/>
  <c r="C107" i="5"/>
  <c r="D107" i="23"/>
  <c r="D107" i="5"/>
  <c r="D108" i="4"/>
  <c r="C107" i="23"/>
  <c r="E107" i="23"/>
  <c r="H108" i="4"/>
  <c r="D108" i="24"/>
  <c r="G107" i="4"/>
  <c r="P107" i="4"/>
  <c r="N107" i="4" s="1"/>
  <c r="G107" i="24"/>
  <c r="P107" i="24"/>
  <c r="N107" i="24" s="1"/>
  <c r="E107" i="4"/>
  <c r="J107" i="24"/>
  <c r="H107" i="24" s="1"/>
  <c r="J107" i="4"/>
  <c r="H107" i="4" s="1"/>
  <c r="F107" i="24"/>
  <c r="F107" i="4"/>
  <c r="D107" i="24" l="1"/>
  <c r="D107" i="4"/>
  <c r="G106" i="24"/>
  <c r="F106" i="24"/>
  <c r="C106" i="24"/>
  <c r="E106" i="24" l="1"/>
  <c r="E106" i="5"/>
  <c r="C106" i="4"/>
  <c r="E106" i="23"/>
  <c r="D106" i="5"/>
  <c r="D106" i="23"/>
  <c r="C106" i="5"/>
  <c r="P106" i="4"/>
  <c r="N106" i="4" s="1"/>
  <c r="J106" i="24"/>
  <c r="H106" i="24" s="1"/>
  <c r="C106" i="23"/>
  <c r="P106" i="24"/>
  <c r="N106" i="24" s="1"/>
  <c r="J106" i="4"/>
  <c r="F106" i="4"/>
  <c r="G106" i="4"/>
  <c r="E106" i="4"/>
  <c r="D106" i="4" l="1"/>
  <c r="H106" i="4"/>
  <c r="D106" i="24"/>
  <c r="C105" i="23" l="1"/>
  <c r="C105" i="4"/>
  <c r="C105" i="24"/>
  <c r="C105" i="5"/>
  <c r="E105" i="5"/>
  <c r="D105" i="5"/>
  <c r="F105" i="4"/>
  <c r="D105" i="23"/>
  <c r="J105" i="4"/>
  <c r="H105" i="4" s="1"/>
  <c r="E105" i="4"/>
  <c r="J105" i="24"/>
  <c r="H105" i="24" s="1"/>
  <c r="F105" i="24"/>
  <c r="G105" i="24"/>
  <c r="G105" i="4"/>
  <c r="E105" i="23"/>
  <c r="P105" i="24"/>
  <c r="N105" i="24" s="1"/>
  <c r="P105" i="4"/>
  <c r="N105" i="4" s="1"/>
  <c r="E105" i="24"/>
  <c r="C104" i="24"/>
  <c r="G104" i="4"/>
  <c r="F104" i="4"/>
  <c r="E104" i="5" l="1"/>
  <c r="F104" i="24"/>
  <c r="C104" i="4"/>
  <c r="G104" i="24"/>
  <c r="D104" i="23"/>
  <c r="E104" i="24"/>
  <c r="C104" i="23"/>
  <c r="C104" i="5"/>
  <c r="D104" i="5"/>
  <c r="E104" i="23"/>
  <c r="E104" i="4"/>
  <c r="D105" i="4"/>
  <c r="D105" i="24"/>
  <c r="J104" i="24"/>
  <c r="H104" i="24" s="1"/>
  <c r="P104" i="24"/>
  <c r="N104" i="24" s="1"/>
  <c r="J104" i="4"/>
  <c r="H104" i="4" s="1"/>
  <c r="P104" i="4"/>
  <c r="G103" i="24" l="1"/>
  <c r="E103" i="23"/>
  <c r="C103" i="4"/>
  <c r="E103" i="5"/>
  <c r="D103" i="23"/>
  <c r="E103" i="4"/>
  <c r="C103" i="24"/>
  <c r="E103" i="24"/>
  <c r="F103" i="24"/>
  <c r="C103" i="23"/>
  <c r="D103" i="5"/>
  <c r="G103" i="4"/>
  <c r="F103" i="4"/>
  <c r="C103" i="5"/>
  <c r="D104" i="24"/>
  <c r="D104" i="4"/>
  <c r="N104" i="4"/>
  <c r="J103" i="24"/>
  <c r="H103" i="24" s="1"/>
  <c r="P103" i="24"/>
  <c r="N103" i="24" s="1"/>
  <c r="J103" i="4"/>
  <c r="H103" i="4" s="1"/>
  <c r="P103" i="4"/>
  <c r="N103" i="4" s="1"/>
  <c r="G102" i="24"/>
  <c r="G102" i="4" l="1"/>
  <c r="E102" i="23"/>
  <c r="E102" i="24"/>
  <c r="D102" i="5"/>
  <c r="C102" i="4"/>
  <c r="C102" i="24"/>
  <c r="F102" i="4"/>
  <c r="F102" i="24"/>
  <c r="D102" i="23"/>
  <c r="E102" i="4"/>
  <c r="C102" i="5"/>
  <c r="C102" i="23"/>
  <c r="E102" i="5"/>
  <c r="D103" i="24"/>
  <c r="J102" i="24"/>
  <c r="H102" i="24" s="1"/>
  <c r="P102" i="24"/>
  <c r="N102" i="24" s="1"/>
  <c r="D103" i="4"/>
  <c r="J102" i="4"/>
  <c r="H102" i="4" s="1"/>
  <c r="P102" i="4"/>
  <c r="N102" i="4" s="1"/>
  <c r="E101" i="24"/>
  <c r="F101" i="4" l="1"/>
  <c r="E101" i="5"/>
  <c r="D101" i="23"/>
  <c r="E101" i="4"/>
  <c r="F101" i="24"/>
  <c r="C101" i="4"/>
  <c r="G101" i="24"/>
  <c r="C101" i="24"/>
  <c r="C101" i="23"/>
  <c r="E101" i="23"/>
  <c r="C101" i="5"/>
  <c r="D101" i="5"/>
  <c r="G101" i="4"/>
  <c r="J101" i="24"/>
  <c r="H101" i="24" s="1"/>
  <c r="P101" i="24"/>
  <c r="N101" i="24" s="1"/>
  <c r="D102" i="24"/>
  <c r="D102" i="4"/>
  <c r="J101" i="4"/>
  <c r="H101" i="4" s="1"/>
  <c r="P101" i="4"/>
  <c r="N101" i="4" s="1"/>
  <c r="C100" i="5" l="1"/>
  <c r="D100" i="5"/>
  <c r="C100" i="4"/>
  <c r="F100" i="4"/>
  <c r="E100" i="24"/>
  <c r="D100" i="23"/>
  <c r="G100" i="4"/>
  <c r="F100" i="24"/>
  <c r="G100" i="24"/>
  <c r="E100" i="4"/>
  <c r="C100" i="23"/>
  <c r="C100" i="24"/>
  <c r="E100" i="5"/>
  <c r="E100" i="23"/>
  <c r="D101" i="24"/>
  <c r="J100" i="24"/>
  <c r="H100" i="24" s="1"/>
  <c r="P100" i="24"/>
  <c r="N100" i="24" s="1"/>
  <c r="D101" i="4"/>
  <c r="J100" i="4"/>
  <c r="H100" i="4" s="1"/>
  <c r="P100" i="4"/>
  <c r="N100" i="4" s="1"/>
  <c r="D99" i="5" l="1"/>
  <c r="D99" i="23"/>
  <c r="F99" i="4"/>
  <c r="E99" i="24"/>
  <c r="F99" i="24"/>
  <c r="C99" i="23"/>
  <c r="G99" i="24"/>
  <c r="E99" i="23"/>
  <c r="E99" i="5"/>
  <c r="C99" i="5"/>
  <c r="E99" i="4"/>
  <c r="G99" i="4"/>
  <c r="J99" i="4"/>
  <c r="H99" i="4" s="1"/>
  <c r="P99" i="4"/>
  <c r="N99" i="4" s="1"/>
  <c r="J99" i="24"/>
  <c r="H99" i="24" s="1"/>
  <c r="P99" i="24"/>
  <c r="N99" i="24" s="1"/>
  <c r="D100" i="24"/>
  <c r="D100" i="4"/>
  <c r="C99" i="4"/>
  <c r="C99" i="24"/>
  <c r="F98" i="24"/>
  <c r="G98" i="4"/>
  <c r="G98" i="24" l="1"/>
  <c r="E98" i="5"/>
  <c r="D98" i="23"/>
  <c r="E98" i="4"/>
  <c r="C98" i="24"/>
  <c r="F98" i="4"/>
  <c r="E98" i="24"/>
  <c r="D98" i="5"/>
  <c r="C98" i="5"/>
  <c r="C98" i="4"/>
  <c r="C98" i="23"/>
  <c r="E98" i="23"/>
  <c r="D99" i="24"/>
  <c r="D99" i="4"/>
  <c r="J98" i="4"/>
  <c r="H98" i="4" s="1"/>
  <c r="P98" i="4"/>
  <c r="N98" i="4" s="1"/>
  <c r="J98" i="24"/>
  <c r="P98" i="24"/>
  <c r="N98" i="24" s="1"/>
  <c r="E97" i="24" l="1"/>
  <c r="G97" i="4"/>
  <c r="G97" i="24"/>
  <c r="D97" i="5"/>
  <c r="C97" i="23"/>
  <c r="C97" i="4"/>
  <c r="E97" i="5"/>
  <c r="C97" i="24"/>
  <c r="F97" i="4"/>
  <c r="E97" i="4"/>
  <c r="D97" i="23"/>
  <c r="F97" i="24"/>
  <c r="E97" i="23"/>
  <c r="C97" i="5"/>
  <c r="D98" i="4"/>
  <c r="J97" i="24"/>
  <c r="H97" i="24" s="1"/>
  <c r="P97" i="24"/>
  <c r="N97" i="24" s="1"/>
  <c r="D98" i="24"/>
  <c r="H98" i="24"/>
  <c r="P97" i="4"/>
  <c r="N97" i="4" s="1"/>
  <c r="J97" i="4"/>
  <c r="H97" i="4" s="1"/>
  <c r="G96" i="24"/>
  <c r="G96" i="4" l="1"/>
  <c r="F96" i="4"/>
  <c r="D96" i="23"/>
  <c r="E96" i="4"/>
  <c r="C96" i="24"/>
  <c r="C96" i="5"/>
  <c r="C96" i="4"/>
  <c r="F96" i="24"/>
  <c r="C96" i="23"/>
  <c r="E96" i="24"/>
  <c r="D96" i="5"/>
  <c r="E96" i="5"/>
  <c r="E96" i="23"/>
  <c r="J96" i="4"/>
  <c r="P96" i="4"/>
  <c r="N96" i="4" s="1"/>
  <c r="D97" i="24"/>
  <c r="J96" i="24"/>
  <c r="H96" i="24" s="1"/>
  <c r="P96" i="24"/>
  <c r="N96" i="24" s="1"/>
  <c r="D97" i="4"/>
  <c r="D95" i="23" l="1"/>
  <c r="E95" i="4"/>
  <c r="C95" i="23"/>
  <c r="C95" i="4"/>
  <c r="E95" i="23"/>
  <c r="E95" i="24"/>
  <c r="F95" i="24"/>
  <c r="G95" i="4"/>
  <c r="C95" i="24"/>
  <c r="E95" i="5"/>
  <c r="G95" i="24"/>
  <c r="F95" i="4"/>
  <c r="C95" i="5"/>
  <c r="D95" i="5"/>
  <c r="D96" i="4"/>
  <c r="H96" i="4"/>
  <c r="D96" i="24"/>
  <c r="J95" i="24"/>
  <c r="H95" i="24" s="1"/>
  <c r="P95" i="24"/>
  <c r="N95" i="24" s="1"/>
  <c r="J95" i="4"/>
  <c r="H95" i="4" s="1"/>
  <c r="P95" i="4"/>
  <c r="N95" i="4" s="1"/>
  <c r="G94" i="24"/>
  <c r="E94" i="24" l="1"/>
  <c r="G94" i="4"/>
  <c r="C94" i="5"/>
  <c r="C94" i="23"/>
  <c r="C94" i="4"/>
  <c r="E94" i="5"/>
  <c r="D94" i="23"/>
  <c r="E94" i="4"/>
  <c r="C94" i="24"/>
  <c r="E94" i="23"/>
  <c r="F94" i="4"/>
  <c r="D94" i="5"/>
  <c r="F94" i="24"/>
  <c r="D95" i="24"/>
  <c r="D95" i="4"/>
  <c r="J94" i="4"/>
  <c r="H94" i="4" s="1"/>
  <c r="P94" i="4"/>
  <c r="N94" i="4" s="1"/>
  <c r="J94" i="24"/>
  <c r="H94" i="24" s="1"/>
  <c r="P94" i="24"/>
  <c r="N94" i="24" s="1"/>
  <c r="F93" i="24"/>
  <c r="G93" i="4"/>
  <c r="E93" i="24" l="1"/>
  <c r="E93" i="5"/>
  <c r="D93" i="23"/>
  <c r="C93" i="24"/>
  <c r="F93" i="4"/>
  <c r="E93" i="23"/>
  <c r="C93" i="4"/>
  <c r="G93" i="24"/>
  <c r="D93" i="5"/>
  <c r="C93" i="5"/>
  <c r="C93" i="23"/>
  <c r="E93" i="4"/>
  <c r="D94" i="4"/>
  <c r="D94" i="24"/>
  <c r="J93" i="24"/>
  <c r="H93" i="24" s="1"/>
  <c r="P93" i="24"/>
  <c r="N93" i="24" s="1"/>
  <c r="J93" i="4"/>
  <c r="H93" i="4" s="1"/>
  <c r="P93" i="4"/>
  <c r="N93" i="4" s="1"/>
  <c r="D92" i="5" l="1"/>
  <c r="G92" i="24"/>
  <c r="C92" i="4"/>
  <c r="D92" i="23"/>
  <c r="F92" i="24"/>
  <c r="G92" i="4"/>
  <c r="E92" i="24"/>
  <c r="E92" i="23"/>
  <c r="C92" i="5"/>
  <c r="C92" i="24"/>
  <c r="E92" i="5"/>
  <c r="C92" i="23"/>
  <c r="P92" i="4"/>
  <c r="N92" i="4" s="1"/>
  <c r="J92" i="4"/>
  <c r="F92" i="4"/>
  <c r="J92" i="24"/>
  <c r="H92" i="24" s="1"/>
  <c r="P92" i="24"/>
  <c r="N92" i="24" s="1"/>
  <c r="D93" i="24"/>
  <c r="D93" i="4"/>
  <c r="E92" i="4"/>
  <c r="F91" i="24"/>
  <c r="G91" i="4"/>
  <c r="F91" i="4" l="1"/>
  <c r="D91" i="23"/>
  <c r="C91" i="5"/>
  <c r="D91" i="5"/>
  <c r="E91" i="4"/>
  <c r="E91" i="24"/>
  <c r="G91" i="24"/>
  <c r="E91" i="5"/>
  <c r="C91" i="24"/>
  <c r="E91" i="23"/>
  <c r="C91" i="23"/>
  <c r="D92" i="24"/>
  <c r="D92" i="4"/>
  <c r="H92" i="4"/>
  <c r="J91" i="4"/>
  <c r="H91" i="4" s="1"/>
  <c r="C91" i="4"/>
  <c r="J91" i="24"/>
  <c r="P91" i="24"/>
  <c r="N91" i="24" s="1"/>
  <c r="P91" i="4"/>
  <c r="N91" i="4" s="1"/>
  <c r="G90" i="4"/>
  <c r="E90" i="5" l="1"/>
  <c r="D90" i="23"/>
  <c r="E90" i="23"/>
  <c r="C90" i="5"/>
  <c r="C90" i="4"/>
  <c r="C90" i="24"/>
  <c r="C90" i="23"/>
  <c r="D90" i="5"/>
  <c r="E90" i="4"/>
  <c r="D91" i="24"/>
  <c r="H91" i="24"/>
  <c r="D91" i="4"/>
  <c r="P90" i="24"/>
  <c r="N90" i="24" s="1"/>
  <c r="G90" i="24"/>
  <c r="J90" i="24"/>
  <c r="H90" i="24" s="1"/>
  <c r="F90" i="24"/>
  <c r="F90" i="4"/>
  <c r="E90" i="24"/>
  <c r="J90" i="4"/>
  <c r="H90" i="4" s="1"/>
  <c r="P90" i="4"/>
  <c r="N90" i="4" s="1"/>
  <c r="F89" i="24"/>
  <c r="G89" i="4" l="1"/>
  <c r="G89" i="24"/>
  <c r="F89" i="4"/>
  <c r="E89" i="24"/>
  <c r="E89" i="5"/>
  <c r="E89" i="4"/>
  <c r="C89" i="24"/>
  <c r="C89" i="5"/>
  <c r="D89" i="5"/>
  <c r="C89" i="23"/>
  <c r="C89" i="4"/>
  <c r="D89" i="23"/>
  <c r="E89" i="23"/>
  <c r="D90" i="24"/>
  <c r="D90" i="4"/>
  <c r="J89" i="24"/>
  <c r="P89" i="24"/>
  <c r="N89" i="24" s="1"/>
  <c r="J89" i="4"/>
  <c r="H89" i="4" s="1"/>
  <c r="P89" i="4"/>
  <c r="N89" i="4" s="1"/>
  <c r="D89" i="24" l="1"/>
  <c r="H89" i="24"/>
  <c r="D89" i="4"/>
  <c r="F88" i="4"/>
  <c r="E88" i="24" l="1"/>
  <c r="C88" i="4"/>
  <c r="E88" i="4"/>
  <c r="G88" i="24"/>
  <c r="G88" i="4"/>
  <c r="D88" i="5"/>
  <c r="E88" i="23"/>
  <c r="D88" i="23"/>
  <c r="C88" i="5"/>
  <c r="E88" i="5"/>
  <c r="C88" i="23"/>
  <c r="F88" i="24"/>
  <c r="C88" i="24"/>
  <c r="J88" i="24"/>
  <c r="H88" i="24" s="1"/>
  <c r="P88" i="24"/>
  <c r="N88" i="24" s="1"/>
  <c r="P88" i="4"/>
  <c r="N88" i="4" s="1"/>
  <c r="J88" i="4"/>
  <c r="H88" i="4" s="1"/>
  <c r="F87" i="4" l="1"/>
  <c r="G87" i="24"/>
  <c r="D87" i="23"/>
  <c r="E87" i="24"/>
  <c r="F87" i="24"/>
  <c r="E87" i="23"/>
  <c r="C87" i="24"/>
  <c r="C87" i="5"/>
  <c r="D87" i="5"/>
  <c r="E87" i="5"/>
  <c r="C87" i="23"/>
  <c r="D88" i="24"/>
  <c r="J87" i="4"/>
  <c r="H87" i="4" s="1"/>
  <c r="J87" i="24"/>
  <c r="H87" i="24" s="1"/>
  <c r="P87" i="24"/>
  <c r="N87" i="24" s="1"/>
  <c r="D88" i="4"/>
  <c r="P87" i="4"/>
  <c r="N87" i="4" s="1"/>
  <c r="G87" i="4"/>
  <c r="C87" i="4"/>
  <c r="E87" i="4"/>
  <c r="F86" i="24"/>
  <c r="D86" i="23" l="1"/>
  <c r="C86" i="24"/>
  <c r="E86" i="23"/>
  <c r="E86" i="24"/>
  <c r="C86" i="4"/>
  <c r="E86" i="4"/>
  <c r="G86" i="24"/>
  <c r="E86" i="5"/>
  <c r="F86" i="4"/>
  <c r="C86" i="5"/>
  <c r="G86" i="4"/>
  <c r="D86" i="5"/>
  <c r="C86" i="23"/>
  <c r="D87" i="24"/>
  <c r="J86" i="4"/>
  <c r="H86" i="4" s="1"/>
  <c r="D87" i="4"/>
  <c r="J86" i="24"/>
  <c r="P86" i="24"/>
  <c r="N86" i="24" s="1"/>
  <c r="P86" i="4"/>
  <c r="D85" i="5" l="1"/>
  <c r="C85" i="23"/>
  <c r="E85" i="5"/>
  <c r="D85" i="23"/>
  <c r="E85" i="4"/>
  <c r="C85" i="24"/>
  <c r="F85" i="4"/>
  <c r="G85" i="4"/>
  <c r="F85" i="24"/>
  <c r="G85" i="24"/>
  <c r="E85" i="24"/>
  <c r="E85" i="23"/>
  <c r="C85" i="4"/>
  <c r="C85" i="5"/>
  <c r="D86" i="4"/>
  <c r="J85" i="4"/>
  <c r="H85" i="4" s="1"/>
  <c r="N86" i="4"/>
  <c r="D86" i="24"/>
  <c r="J85" i="24"/>
  <c r="H85" i="24" s="1"/>
  <c r="P85" i="24"/>
  <c r="N85" i="24" s="1"/>
  <c r="H86" i="24"/>
  <c r="P85" i="4"/>
  <c r="E84" i="4" l="1"/>
  <c r="D84" i="23"/>
  <c r="E84" i="5"/>
  <c r="C84" i="24"/>
  <c r="G84" i="24"/>
  <c r="C84" i="4"/>
  <c r="E84" i="24"/>
  <c r="G84" i="4"/>
  <c r="F84" i="4"/>
  <c r="C84" i="23"/>
  <c r="E84" i="23"/>
  <c r="C84" i="5"/>
  <c r="F84" i="24"/>
  <c r="D84" i="5"/>
  <c r="D85" i="4"/>
  <c r="N85" i="4"/>
  <c r="J84" i="24"/>
  <c r="H84" i="24" s="1"/>
  <c r="P84" i="24"/>
  <c r="N84" i="24" s="1"/>
  <c r="D85" i="24"/>
  <c r="J84" i="4"/>
  <c r="H84" i="4" s="1"/>
  <c r="P84" i="4"/>
  <c r="N84" i="4" s="1"/>
  <c r="D83" i="23" l="1"/>
  <c r="E83" i="4"/>
  <c r="C83" i="24"/>
  <c r="E83" i="5"/>
  <c r="F83" i="24"/>
  <c r="G83" i="24"/>
  <c r="E83" i="24"/>
  <c r="C83" i="4"/>
  <c r="F83" i="4"/>
  <c r="E83" i="23"/>
  <c r="C83" i="23"/>
  <c r="D83" i="5"/>
  <c r="C83" i="5"/>
  <c r="G83" i="4"/>
  <c r="J83" i="24"/>
  <c r="P83" i="24"/>
  <c r="N83" i="24" s="1"/>
  <c r="D84" i="24"/>
  <c r="J83" i="4"/>
  <c r="H83" i="4" s="1"/>
  <c r="D84" i="4"/>
  <c r="P83" i="4"/>
  <c r="C82" i="4" l="1"/>
  <c r="E82" i="5"/>
  <c r="E82" i="23"/>
  <c r="F82" i="4"/>
  <c r="E82" i="24"/>
  <c r="D82" i="5"/>
  <c r="G82" i="4"/>
  <c r="C82" i="5"/>
  <c r="G82" i="24"/>
  <c r="D82" i="23"/>
  <c r="C82" i="23"/>
  <c r="C82" i="24"/>
  <c r="F82" i="24"/>
  <c r="E82" i="4"/>
  <c r="D83" i="24"/>
  <c r="H83" i="24"/>
  <c r="J82" i="4"/>
  <c r="H82" i="4" s="1"/>
  <c r="P82" i="4"/>
  <c r="N82" i="4" s="1"/>
  <c r="J82" i="24"/>
  <c r="H82" i="24" s="1"/>
  <c r="D83" i="4"/>
  <c r="N83" i="4"/>
  <c r="P82" i="24"/>
  <c r="N82" i="24" s="1"/>
  <c r="C81" i="5" l="1"/>
  <c r="G81" i="4"/>
  <c r="E81" i="4"/>
  <c r="C81" i="24"/>
  <c r="F81" i="4"/>
  <c r="F81" i="24"/>
  <c r="G81" i="24"/>
  <c r="E81" i="24"/>
  <c r="D81" i="23"/>
  <c r="C81" i="4"/>
  <c r="E81" i="5"/>
  <c r="E81" i="23"/>
  <c r="D81" i="5"/>
  <c r="C81" i="23"/>
  <c r="D82" i="4"/>
  <c r="D82" i="24"/>
  <c r="J81" i="24"/>
  <c r="H81" i="24" s="1"/>
  <c r="P81" i="24"/>
  <c r="N81" i="24" s="1"/>
  <c r="J81" i="4"/>
  <c r="P81" i="4"/>
  <c r="N81" i="4" s="1"/>
  <c r="D80" i="5" l="1"/>
  <c r="D80" i="23"/>
  <c r="C80" i="24"/>
  <c r="G80" i="4"/>
  <c r="F80" i="24"/>
  <c r="E80" i="23"/>
  <c r="E80" i="24"/>
  <c r="F80" i="4"/>
  <c r="E80" i="5"/>
  <c r="C80" i="4"/>
  <c r="G80" i="24"/>
  <c r="C80" i="5"/>
  <c r="C80" i="23"/>
  <c r="E80" i="4"/>
  <c r="D81" i="24"/>
  <c r="D81" i="4"/>
  <c r="H81" i="4"/>
  <c r="J80" i="4"/>
  <c r="H80" i="4" s="1"/>
  <c r="P80" i="4"/>
  <c r="N80" i="4" s="1"/>
  <c r="J80" i="24"/>
  <c r="H80" i="24" s="1"/>
  <c r="P80" i="24"/>
  <c r="N80" i="24" s="1"/>
  <c r="G79" i="24"/>
  <c r="G79" i="4" l="1"/>
  <c r="F79" i="24"/>
  <c r="C79" i="4"/>
  <c r="C79" i="24"/>
  <c r="F79" i="4"/>
  <c r="E79" i="24"/>
  <c r="D79" i="5"/>
  <c r="C79" i="5"/>
  <c r="E79" i="23"/>
  <c r="D79" i="23"/>
  <c r="E79" i="5"/>
  <c r="C79" i="23"/>
  <c r="E79" i="4"/>
  <c r="D80" i="4"/>
  <c r="J79" i="4"/>
  <c r="H79" i="4" s="1"/>
  <c r="J79" i="24"/>
  <c r="P79" i="24"/>
  <c r="N79" i="24" s="1"/>
  <c r="D80" i="24"/>
  <c r="P79" i="4"/>
  <c r="F78" i="24"/>
  <c r="G78" i="4"/>
  <c r="F78" i="4"/>
  <c r="D78" i="5" l="1"/>
  <c r="C78" i="4"/>
  <c r="D78" i="23"/>
  <c r="E78" i="4"/>
  <c r="C78" i="24"/>
  <c r="G78" i="24"/>
  <c r="C78" i="23"/>
  <c r="E78" i="5"/>
  <c r="D79" i="4"/>
  <c r="C78" i="5"/>
  <c r="E78" i="23"/>
  <c r="E78" i="24"/>
  <c r="N79" i="4"/>
  <c r="J78" i="4"/>
  <c r="P78" i="4"/>
  <c r="N78" i="4" s="1"/>
  <c r="D79" i="24"/>
  <c r="J78" i="24"/>
  <c r="H78" i="24" s="1"/>
  <c r="P78" i="24"/>
  <c r="N78" i="24" s="1"/>
  <c r="H79" i="24"/>
  <c r="C77" i="5" l="1"/>
  <c r="C77" i="23"/>
  <c r="C77" i="24"/>
  <c r="E77" i="23"/>
  <c r="E77" i="4"/>
  <c r="G77" i="4"/>
  <c r="F77" i="24"/>
  <c r="G77" i="24"/>
  <c r="E77" i="24"/>
  <c r="D77" i="23"/>
  <c r="C77" i="4"/>
  <c r="E77" i="5"/>
  <c r="D77" i="5"/>
  <c r="F77" i="4"/>
  <c r="D78" i="4"/>
  <c r="H78" i="4"/>
  <c r="J77" i="24"/>
  <c r="P77" i="24"/>
  <c r="N77" i="24" s="1"/>
  <c r="D78" i="24"/>
  <c r="J77" i="4"/>
  <c r="H77" i="4" s="1"/>
  <c r="P77" i="4"/>
  <c r="N77" i="4" s="1"/>
  <c r="E76" i="4" l="1"/>
  <c r="C76" i="24"/>
  <c r="F76" i="4"/>
  <c r="E76" i="24"/>
  <c r="G76" i="4"/>
  <c r="F76" i="24"/>
  <c r="D76" i="5"/>
  <c r="C76" i="4"/>
  <c r="E76" i="23"/>
  <c r="C76" i="5"/>
  <c r="G76" i="24"/>
  <c r="E76" i="5"/>
  <c r="D76" i="23"/>
  <c r="C76" i="23"/>
  <c r="D77" i="24"/>
  <c r="P76" i="24"/>
  <c r="N76" i="24" s="1"/>
  <c r="H77" i="24"/>
  <c r="J76" i="24"/>
  <c r="D77" i="4"/>
  <c r="J76" i="4"/>
  <c r="H76" i="4" s="1"/>
  <c r="P76" i="4"/>
  <c r="N76" i="4" s="1"/>
  <c r="D76" i="24" l="1"/>
  <c r="H76" i="24"/>
  <c r="D76" i="4"/>
  <c r="E75" i="24"/>
  <c r="F75" i="4"/>
  <c r="E75" i="23" l="1"/>
  <c r="G75" i="4"/>
  <c r="F75" i="24"/>
  <c r="D75" i="5"/>
  <c r="E75" i="4"/>
  <c r="C75" i="24"/>
  <c r="G75" i="24"/>
  <c r="C75" i="5"/>
  <c r="E75" i="5"/>
  <c r="D75" i="23"/>
  <c r="C75" i="23"/>
  <c r="J75" i="4"/>
  <c r="H75" i="4" s="1"/>
  <c r="P75" i="4"/>
  <c r="N75" i="4" s="1"/>
  <c r="J75" i="24"/>
  <c r="H75" i="24" s="1"/>
  <c r="P75" i="24"/>
  <c r="N75" i="24" s="1"/>
  <c r="C75" i="4"/>
  <c r="C74" i="5" l="1"/>
  <c r="G74" i="24"/>
  <c r="C74" i="4"/>
  <c r="C74" i="23"/>
  <c r="E74" i="4"/>
  <c r="C74" i="24"/>
  <c r="E74" i="23"/>
  <c r="F74" i="4"/>
  <c r="E74" i="24"/>
  <c r="G74" i="4"/>
  <c r="E74" i="5"/>
  <c r="D74" i="23"/>
  <c r="D74" i="5"/>
  <c r="F74" i="24"/>
  <c r="D75" i="24"/>
  <c r="D75" i="4"/>
  <c r="J74" i="24"/>
  <c r="H74" i="24" s="1"/>
  <c r="P74" i="24"/>
  <c r="N74" i="24" s="1"/>
  <c r="J74" i="4"/>
  <c r="H74" i="4" s="1"/>
  <c r="P74" i="4"/>
  <c r="N74" i="4" s="1"/>
  <c r="F73" i="24"/>
  <c r="F73" i="4" l="1"/>
  <c r="E73" i="24"/>
  <c r="E73" i="5"/>
  <c r="D73" i="23"/>
  <c r="E73" i="4"/>
  <c r="C73" i="24"/>
  <c r="C73" i="4"/>
  <c r="G73" i="24"/>
  <c r="G73" i="4"/>
  <c r="D73" i="5"/>
  <c r="C73" i="5"/>
  <c r="E73" i="23"/>
  <c r="C73" i="23"/>
  <c r="J73" i="24"/>
  <c r="H73" i="24" s="1"/>
  <c r="D74" i="24"/>
  <c r="D74" i="4"/>
  <c r="P73" i="24"/>
  <c r="N73" i="24" s="1"/>
  <c r="J73" i="4"/>
  <c r="H73" i="4" s="1"/>
  <c r="P73" i="4"/>
  <c r="N73" i="4" s="1"/>
  <c r="G72" i="24" l="1"/>
  <c r="E72" i="23"/>
  <c r="F72" i="4"/>
  <c r="E72" i="24"/>
  <c r="G72" i="4"/>
  <c r="F72" i="24"/>
  <c r="C72" i="4"/>
  <c r="E72" i="4"/>
  <c r="C72" i="24"/>
  <c r="E72" i="5"/>
  <c r="D72" i="23"/>
  <c r="C72" i="23"/>
  <c r="C72" i="5"/>
  <c r="D72" i="5"/>
  <c r="J72" i="4"/>
  <c r="H72" i="4" s="1"/>
  <c r="J72" i="24"/>
  <c r="H72" i="24" s="1"/>
  <c r="P72" i="24"/>
  <c r="N72" i="24" s="1"/>
  <c r="D73" i="24"/>
  <c r="D73" i="4"/>
  <c r="P72" i="4"/>
  <c r="N72" i="4" s="1"/>
  <c r="G71" i="24"/>
  <c r="C71" i="4" l="1"/>
  <c r="D71" i="23"/>
  <c r="C71" i="24"/>
  <c r="E71" i="23"/>
  <c r="F71" i="4"/>
  <c r="E71" i="24"/>
  <c r="G71" i="4"/>
  <c r="F71" i="24"/>
  <c r="E71" i="5"/>
  <c r="C71" i="23"/>
  <c r="E71" i="4"/>
  <c r="D71" i="5"/>
  <c r="C71" i="5"/>
  <c r="D72" i="24"/>
  <c r="J71" i="4"/>
  <c r="H71" i="4" s="1"/>
  <c r="D72" i="4"/>
  <c r="J71" i="24"/>
  <c r="H71" i="24" s="1"/>
  <c r="P71" i="24"/>
  <c r="N71" i="24" s="1"/>
  <c r="P71" i="4"/>
  <c r="F70" i="24"/>
  <c r="E70" i="24"/>
  <c r="G70" i="4"/>
  <c r="F70" i="4"/>
  <c r="G70" i="24" l="1"/>
  <c r="E70" i="4"/>
  <c r="C70" i="24"/>
  <c r="C70" i="4"/>
  <c r="C70" i="23"/>
  <c r="D70" i="23"/>
  <c r="E70" i="23"/>
  <c r="D71" i="4"/>
  <c r="E70" i="5"/>
  <c r="D70" i="5"/>
  <c r="C70" i="5"/>
  <c r="J70" i="4"/>
  <c r="H70" i="4" s="1"/>
  <c r="P70" i="4"/>
  <c r="N70" i="4" s="1"/>
  <c r="N71" i="4"/>
  <c r="D71" i="24"/>
  <c r="J70" i="24"/>
  <c r="H70" i="24" s="1"/>
  <c r="P70" i="24"/>
  <c r="N70" i="24" s="1"/>
  <c r="C69" i="4"/>
  <c r="E69" i="4" l="1"/>
  <c r="C69" i="24"/>
  <c r="E69" i="5"/>
  <c r="E69" i="24"/>
  <c r="G69" i="4"/>
  <c r="F69" i="24"/>
  <c r="E69" i="23"/>
  <c r="F69" i="4"/>
  <c r="C69" i="5"/>
  <c r="G69" i="24"/>
  <c r="D69" i="5"/>
  <c r="D69" i="23"/>
  <c r="C69" i="23"/>
  <c r="D70" i="4"/>
  <c r="J69" i="24"/>
  <c r="H69" i="24" s="1"/>
  <c r="P69" i="24"/>
  <c r="N69" i="24" s="1"/>
  <c r="D70" i="24"/>
  <c r="J69" i="4"/>
  <c r="P69" i="4"/>
  <c r="N69" i="4" s="1"/>
  <c r="D69" i="4" l="1"/>
  <c r="D69" i="24"/>
  <c r="H69" i="4"/>
  <c r="D68" i="5" l="1"/>
  <c r="E68" i="23"/>
  <c r="C68" i="23"/>
  <c r="E68" i="5"/>
  <c r="C68" i="5"/>
  <c r="D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F36" i="31"/>
  <c r="F34" i="31"/>
  <c r="C20" i="31"/>
  <c r="C18" i="31"/>
  <c r="C22" i="31"/>
  <c r="C12" i="31"/>
  <c r="F41" i="31"/>
  <c r="F39" i="31"/>
  <c r="C15" i="31"/>
  <c r="F37" i="31"/>
  <c r="F35" i="31"/>
  <c r="F33" i="31"/>
  <c r="C19" i="31"/>
  <c r="C23" i="31"/>
  <c r="C21" i="31"/>
  <c r="G49" i="31"/>
  <c r="G51" i="31"/>
  <c r="G48" i="31"/>
  <c r="F44" i="31"/>
  <c r="F29" i="31"/>
  <c r="F31" i="31"/>
  <c r="F43" i="31"/>
  <c r="F42" i="31"/>
  <c r="F28" i="31"/>
  <c r="F30" i="31"/>
  <c r="F3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19" i="24" l="1"/>
  <c r="G16" i="4"/>
  <c r="F17" i="4"/>
  <c r="G32" i="4"/>
  <c r="F33" i="4"/>
  <c r="F41" i="4"/>
  <c r="G48" i="4"/>
  <c r="F50" i="4"/>
  <c r="G57" i="4"/>
  <c r="F58" i="4"/>
  <c r="G65" i="4"/>
  <c r="F66" i="4"/>
  <c r="E25" i="24" l="1"/>
  <c r="F24" i="24"/>
  <c r="G23" i="24"/>
  <c r="E17" i="24"/>
  <c r="F16" i="24"/>
  <c r="G15" i="24"/>
  <c r="F15" i="4"/>
  <c r="F67" i="24"/>
  <c r="G66" i="24"/>
  <c r="E60" i="24"/>
  <c r="F59" i="24"/>
  <c r="G58" i="24"/>
  <c r="E52" i="24"/>
  <c r="F51" i="24"/>
  <c r="G50" i="24"/>
  <c r="F43" i="24"/>
  <c r="G42" i="24"/>
  <c r="E36" i="24"/>
  <c r="F35" i="24"/>
  <c r="G34" i="24"/>
  <c r="F64" i="4"/>
  <c r="G63" i="4"/>
  <c r="F56" i="4"/>
  <c r="G55" i="4"/>
  <c r="E66" i="24"/>
  <c r="E58" i="24"/>
  <c r="F57" i="24"/>
  <c r="E50" i="24"/>
  <c r="G48" i="24"/>
  <c r="E42" i="24"/>
  <c r="F41" i="24"/>
  <c r="G40" i="24"/>
  <c r="E34" i="24"/>
  <c r="F33" i="24"/>
  <c r="G32" i="24"/>
  <c r="F43" i="4"/>
  <c r="G42" i="4"/>
  <c r="F35" i="4"/>
  <c r="F27" i="4"/>
  <c r="G26" i="4"/>
  <c r="G18" i="4"/>
  <c r="E44" i="24"/>
  <c r="F47" i="4"/>
  <c r="F39" i="4"/>
  <c r="G38" i="4"/>
  <c r="F31" i="4"/>
  <c r="F23" i="4"/>
  <c r="G22" i="4"/>
  <c r="F62" i="4"/>
  <c r="G61" i="4"/>
  <c r="F54" i="4"/>
  <c r="G53" i="4"/>
  <c r="E64" i="24"/>
  <c r="F63" i="24"/>
  <c r="G62" i="24"/>
  <c r="E56" i="24"/>
  <c r="F55" i="24"/>
  <c r="G54" i="24"/>
  <c r="F47" i="24"/>
  <c r="G46" i="24"/>
  <c r="E40" i="24"/>
  <c r="F39" i="24"/>
  <c r="G38" i="24"/>
  <c r="E32" i="24"/>
  <c r="F37" i="4"/>
  <c r="G36" i="4"/>
  <c r="G28" i="4"/>
  <c r="G20" i="4"/>
  <c r="E23" i="24"/>
  <c r="F22" i="24"/>
  <c r="E15" i="24"/>
  <c r="F14" i="24"/>
  <c r="G13" i="24"/>
  <c r="G67" i="4"/>
  <c r="F60" i="4"/>
  <c r="G59" i="4"/>
  <c r="F52" i="4"/>
  <c r="G51" i="4"/>
  <c r="E62" i="24"/>
  <c r="F61" i="24"/>
  <c r="G60" i="24"/>
  <c r="E54" i="24"/>
  <c r="F53" i="24"/>
  <c r="G52" i="24"/>
  <c r="E46" i="24"/>
  <c r="F45" i="24"/>
  <c r="G44" i="24"/>
  <c r="E38" i="24"/>
  <c r="F37" i="24"/>
  <c r="G36" i="24"/>
  <c r="E29" i="24"/>
  <c r="G27" i="24"/>
  <c r="E21" i="24"/>
  <c r="F20" i="24"/>
  <c r="F25" i="4"/>
  <c r="G34" i="4"/>
  <c r="F28" i="24"/>
  <c r="G19" i="24"/>
  <c r="G14" i="4"/>
  <c r="E13" i="24"/>
  <c r="G46" i="4"/>
  <c r="F18" i="24"/>
  <c r="G44" i="4"/>
  <c r="F65" i="24"/>
  <c r="E27" i="24"/>
  <c r="G64" i="24"/>
  <c r="G40" i="4"/>
  <c r="F26" i="24"/>
  <c r="G21" i="24"/>
  <c r="G25" i="24"/>
  <c r="G56" i="24"/>
  <c r="F49" i="4"/>
  <c r="F29" i="4"/>
  <c r="F45" i="4"/>
  <c r="G29" i="24"/>
  <c r="G17" i="24"/>
  <c r="E11" i="31"/>
  <c r="E16" i="31"/>
  <c r="E21" i="31"/>
  <c r="E15" i="31"/>
  <c r="E13" i="31"/>
  <c r="E12" i="31"/>
  <c r="E14" i="31"/>
  <c r="E18" i="31"/>
  <c r="J13" i="24"/>
  <c r="H13" i="24" s="1"/>
  <c r="J17" i="24"/>
  <c r="H17" i="24" s="1"/>
  <c r="P21" i="4"/>
  <c r="N21" i="4" s="1"/>
  <c r="J25" i="24"/>
  <c r="H25" i="24" s="1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8" i="23"/>
  <c r="C28" i="23"/>
  <c r="E26" i="23"/>
  <c r="C26" i="23"/>
  <c r="E24" i="23"/>
  <c r="C24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E29" i="23"/>
  <c r="C29" i="23"/>
  <c r="E27" i="23"/>
  <c r="C27" i="23"/>
  <c r="E25" i="23"/>
  <c r="C25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C63" i="4"/>
  <c r="C59" i="4"/>
  <c r="C55" i="4"/>
  <c r="C48" i="4"/>
  <c r="C42" i="4"/>
  <c r="C40" i="4"/>
  <c r="C34" i="4"/>
  <c r="C32" i="4"/>
  <c r="C30" i="4"/>
  <c r="C26" i="4"/>
  <c r="C22" i="4"/>
  <c r="C18" i="4"/>
  <c r="C14" i="4"/>
  <c r="C64" i="24"/>
  <c r="C52" i="24"/>
  <c r="C46" i="24"/>
  <c r="C44" i="24"/>
  <c r="C38" i="24"/>
  <c r="C32" i="24"/>
  <c r="C27" i="24"/>
  <c r="C21" i="24"/>
  <c r="C19" i="24"/>
  <c r="C15" i="24"/>
  <c r="C65" i="4"/>
  <c r="C61" i="4"/>
  <c r="C57" i="4"/>
  <c r="C53" i="4"/>
  <c r="C51" i="4"/>
  <c r="C46" i="4"/>
  <c r="C44" i="4"/>
  <c r="C38" i="4"/>
  <c r="C36" i="4"/>
  <c r="C28" i="4"/>
  <c r="C16" i="4"/>
  <c r="C66" i="24"/>
  <c r="C62" i="24"/>
  <c r="C60" i="24"/>
  <c r="C58" i="24"/>
  <c r="C56" i="24"/>
  <c r="C54" i="24"/>
  <c r="C50" i="24"/>
  <c r="C48" i="24"/>
  <c r="C42" i="24"/>
  <c r="C40" i="24"/>
  <c r="C36" i="24"/>
  <c r="C34" i="24"/>
  <c r="C29" i="24"/>
  <c r="C25" i="24"/>
  <c r="C23" i="24"/>
  <c r="C17" i="24"/>
  <c r="C13" i="24"/>
  <c r="J62" i="24"/>
  <c r="H62" i="24" s="1"/>
  <c r="J46" i="24"/>
  <c r="H46" i="24" s="1"/>
  <c r="J32" i="24"/>
  <c r="H32" i="24" s="1"/>
  <c r="J27" i="24"/>
  <c r="H27" i="24" s="1"/>
  <c r="J21" i="24"/>
  <c r="H21" i="24" s="1"/>
  <c r="J50" i="24"/>
  <c r="H50" i="24" s="1"/>
  <c r="J42" i="24"/>
  <c r="H42" i="24" s="1"/>
  <c r="J36" i="24"/>
  <c r="H36" i="24" s="1"/>
  <c r="C67" i="24"/>
  <c r="J66" i="24"/>
  <c r="H66" i="24" s="1"/>
  <c r="G65" i="24"/>
  <c r="E65" i="24"/>
  <c r="C63" i="24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C51" i="24"/>
  <c r="G49" i="24"/>
  <c r="E49" i="24"/>
  <c r="C47" i="24"/>
  <c r="G45" i="24"/>
  <c r="E45" i="24"/>
  <c r="C43" i="24"/>
  <c r="G41" i="24"/>
  <c r="E41" i="24"/>
  <c r="C39" i="24"/>
  <c r="J38" i="24"/>
  <c r="H38" i="24" s="1"/>
  <c r="G37" i="24"/>
  <c r="E37" i="24"/>
  <c r="C35" i="24"/>
  <c r="J34" i="24"/>
  <c r="H34" i="24" s="1"/>
  <c r="G33" i="24"/>
  <c r="E33" i="24"/>
  <c r="F31" i="24"/>
  <c r="C31" i="24"/>
  <c r="F30" i="24"/>
  <c r="J29" i="24"/>
  <c r="H29" i="24" s="1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J56" i="24"/>
  <c r="H56" i="24" s="1"/>
  <c r="G55" i="24"/>
  <c r="E55" i="24"/>
  <c r="C53" i="24"/>
  <c r="J52" i="24"/>
  <c r="H52" i="24" s="1"/>
  <c r="G51" i="24"/>
  <c r="E51" i="24"/>
  <c r="P49" i="24"/>
  <c r="N49" i="24" s="1"/>
  <c r="F49" i="24"/>
  <c r="C49" i="24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G35" i="24"/>
  <c r="E35" i="24"/>
  <c r="C33" i="24"/>
  <c r="P31" i="24"/>
  <c r="N31" i="24" s="1"/>
  <c r="G31" i="24"/>
  <c r="E31" i="24"/>
  <c r="P30" i="24"/>
  <c r="N30" i="24" s="1"/>
  <c r="C28" i="24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30" i="4"/>
  <c r="P67" i="4"/>
  <c r="N67" i="4" s="1"/>
  <c r="C66" i="4"/>
  <c r="F65" i="4"/>
  <c r="G64" i="4"/>
  <c r="E64" i="4"/>
  <c r="P63" i="4"/>
  <c r="N63" i="4" s="1"/>
  <c r="C62" i="4"/>
  <c r="F61" i="4"/>
  <c r="G60" i="4"/>
  <c r="E60" i="4"/>
  <c r="P59" i="4"/>
  <c r="N59" i="4" s="1"/>
  <c r="C58" i="4"/>
  <c r="F57" i="4"/>
  <c r="G56" i="4"/>
  <c r="E56" i="4"/>
  <c r="G52" i="4"/>
  <c r="E52" i="4"/>
  <c r="G49" i="4"/>
  <c r="G45" i="4"/>
  <c r="E45" i="4"/>
  <c r="G41" i="4"/>
  <c r="E41" i="4"/>
  <c r="G37" i="4"/>
  <c r="E37" i="4"/>
  <c r="G33" i="4"/>
  <c r="E33" i="4"/>
  <c r="C29" i="4"/>
  <c r="F28" i="4"/>
  <c r="P26" i="4"/>
  <c r="N26" i="4" s="1"/>
  <c r="C25" i="4"/>
  <c r="F24" i="4"/>
  <c r="C24" i="4"/>
  <c r="P22" i="4"/>
  <c r="N22" i="4" s="1"/>
  <c r="F21" i="4"/>
  <c r="C21" i="4"/>
  <c r="F20" i="4"/>
  <c r="P18" i="4"/>
  <c r="N18" i="4" s="1"/>
  <c r="C17" i="4"/>
  <c r="F16" i="4"/>
  <c r="P14" i="4"/>
  <c r="N14" i="4" s="1"/>
  <c r="F13" i="4"/>
  <c r="C13" i="4"/>
  <c r="F12" i="4"/>
  <c r="C12" i="4"/>
  <c r="F67" i="4"/>
  <c r="G66" i="4"/>
  <c r="E66" i="4"/>
  <c r="P65" i="4"/>
  <c r="N65" i="4" s="1"/>
  <c r="C64" i="4"/>
  <c r="F63" i="4"/>
  <c r="G62" i="4"/>
  <c r="E62" i="4"/>
  <c r="P61" i="4"/>
  <c r="N61" i="4" s="1"/>
  <c r="C60" i="4"/>
  <c r="F59" i="4"/>
  <c r="G58" i="4"/>
  <c r="E58" i="4"/>
  <c r="P57" i="4"/>
  <c r="N57" i="4" s="1"/>
  <c r="P55" i="4"/>
  <c r="N55" i="4" s="1"/>
  <c r="C54" i="4"/>
  <c r="F53" i="4"/>
  <c r="P51" i="4"/>
  <c r="N51" i="4" s="1"/>
  <c r="C50" i="4"/>
  <c r="P48" i="4"/>
  <c r="N48" i="4" s="1"/>
  <c r="C47" i="4"/>
  <c r="F46" i="4"/>
  <c r="P44" i="4"/>
  <c r="N44" i="4" s="1"/>
  <c r="C43" i="4"/>
  <c r="F42" i="4"/>
  <c r="P40" i="4"/>
  <c r="N40" i="4" s="1"/>
  <c r="C39" i="4"/>
  <c r="F38" i="4"/>
  <c r="P36" i="4"/>
  <c r="N36" i="4" s="1"/>
  <c r="C35" i="4"/>
  <c r="F34" i="4"/>
  <c r="P32" i="4"/>
  <c r="N32" i="4" s="1"/>
  <c r="C31" i="4"/>
  <c r="G27" i="4"/>
  <c r="E27" i="4"/>
  <c r="G23" i="4"/>
  <c r="E23" i="4"/>
  <c r="G19" i="4"/>
  <c r="E19" i="4"/>
  <c r="G15" i="4"/>
  <c r="E15" i="4"/>
  <c r="C56" i="4"/>
  <c r="F55" i="4"/>
  <c r="G54" i="4"/>
  <c r="E54" i="4"/>
  <c r="P53" i="4"/>
  <c r="N53" i="4" s="1"/>
  <c r="C52" i="4"/>
  <c r="F51" i="4"/>
  <c r="G50" i="4"/>
  <c r="E50" i="4"/>
  <c r="C49" i="4"/>
  <c r="F48" i="4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G29" i="4"/>
  <c r="E29" i="4"/>
  <c r="P28" i="4"/>
  <c r="N28" i="4" s="1"/>
  <c r="C27" i="4"/>
  <c r="F26" i="4"/>
  <c r="G25" i="4"/>
  <c r="E25" i="4"/>
  <c r="P24" i="4"/>
  <c r="N24" i="4" s="1"/>
  <c r="G24" i="4"/>
  <c r="E24" i="4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P66" i="24"/>
  <c r="D66" i="24" s="1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D60" i="24" s="1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H51" i="24" s="1"/>
  <c r="P50" i="24"/>
  <c r="D50" i="24" s="1"/>
  <c r="F50" i="24"/>
  <c r="J49" i="24"/>
  <c r="P48" i="24"/>
  <c r="N48" i="24" s="1"/>
  <c r="E48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1" i="24"/>
  <c r="N51" i="24" s="1"/>
  <c r="F48" i="24"/>
  <c r="J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J31" i="24"/>
  <c r="G30" i="24"/>
  <c r="E30" i="24"/>
  <c r="J30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C30" i="24"/>
  <c r="P29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E67" i="4"/>
  <c r="P66" i="4"/>
  <c r="N66" i="4" s="1"/>
  <c r="J65" i="4"/>
  <c r="E65" i="4"/>
  <c r="P64" i="4"/>
  <c r="N64" i="4" s="1"/>
  <c r="J63" i="4"/>
  <c r="H63" i="4" s="1"/>
  <c r="E63" i="4"/>
  <c r="P62" i="4"/>
  <c r="N62" i="4" s="1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H55" i="4" s="1"/>
  <c r="E55" i="4"/>
  <c r="P54" i="4"/>
  <c r="N54" i="4" s="1"/>
  <c r="J53" i="4"/>
  <c r="E53" i="4"/>
  <c r="P52" i="4"/>
  <c r="N52" i="4" s="1"/>
  <c r="J51" i="4"/>
  <c r="H51" i="4" s="1"/>
  <c r="E51" i="4"/>
  <c r="P50" i="4"/>
  <c r="N50" i="4" s="1"/>
  <c r="P49" i="4"/>
  <c r="N49" i="4" s="1"/>
  <c r="E49" i="4"/>
  <c r="J49" i="4"/>
  <c r="J66" i="4"/>
  <c r="J64" i="4"/>
  <c r="J62" i="4"/>
  <c r="H62" i="4" s="1"/>
  <c r="J60" i="4"/>
  <c r="J58" i="4"/>
  <c r="J56" i="4"/>
  <c r="J54" i="4"/>
  <c r="H54" i="4" s="1"/>
  <c r="J52" i="4"/>
  <c r="J50" i="4"/>
  <c r="H50" i="4" s="1"/>
  <c r="J48" i="4"/>
  <c r="E48" i="4"/>
  <c r="P47" i="4"/>
  <c r="N47" i="4" s="1"/>
  <c r="J46" i="4"/>
  <c r="H46" i="4" s="1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H38" i="4" s="1"/>
  <c r="E38" i="4"/>
  <c r="P37" i="4"/>
  <c r="N37" i="4" s="1"/>
  <c r="J36" i="4"/>
  <c r="E36" i="4"/>
  <c r="P35" i="4"/>
  <c r="N35" i="4" s="1"/>
  <c r="J34" i="4"/>
  <c r="D34" i="4" s="1"/>
  <c r="E34" i="4"/>
  <c r="P33" i="4"/>
  <c r="N33" i="4" s="1"/>
  <c r="J32" i="4"/>
  <c r="E32" i="4"/>
  <c r="P31" i="4"/>
  <c r="N31" i="4" s="1"/>
  <c r="F30" i="4"/>
  <c r="J30" i="4"/>
  <c r="H30" i="4" s="1"/>
  <c r="J47" i="4"/>
  <c r="H47" i="4" s="1"/>
  <c r="J45" i="4"/>
  <c r="J43" i="4"/>
  <c r="H43" i="4" s="1"/>
  <c r="J41" i="4"/>
  <c r="J39" i="4"/>
  <c r="H39" i="4" s="1"/>
  <c r="J37" i="4"/>
  <c r="J35" i="4"/>
  <c r="H35" i="4" s="1"/>
  <c r="J33" i="4"/>
  <c r="J31" i="4"/>
  <c r="H31" i="4" s="1"/>
  <c r="P30" i="4"/>
  <c r="N30" i="4" s="1"/>
  <c r="E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P23" i="4"/>
  <c r="N23" i="4" s="1"/>
  <c r="J22" i="4"/>
  <c r="E22" i="4"/>
  <c r="J20" i="4"/>
  <c r="H20" i="4" s="1"/>
  <c r="E20" i="4"/>
  <c r="C20" i="4"/>
  <c r="J18" i="4"/>
  <c r="E18" i="4"/>
  <c r="P17" i="4"/>
  <c r="N17" i="4" s="1"/>
  <c r="J16" i="4"/>
  <c r="E16" i="4"/>
  <c r="P15" i="4"/>
  <c r="N15" i="4" s="1"/>
  <c r="J14" i="4"/>
  <c r="E14" i="4"/>
  <c r="J12" i="4"/>
  <c r="J29" i="4"/>
  <c r="H29" i="4" s="1"/>
  <c r="J27" i="4"/>
  <c r="J25" i="4"/>
  <c r="H25" i="4" s="1"/>
  <c r="J23" i="4"/>
  <c r="H23" i="4" s="1"/>
  <c r="J21" i="4"/>
  <c r="J19" i="4"/>
  <c r="J17" i="4"/>
  <c r="J15" i="4"/>
  <c r="J13" i="4"/>
  <c r="C66" i="23"/>
  <c r="D52" i="24" l="1"/>
  <c r="D40" i="24"/>
  <c r="D48" i="24"/>
  <c r="D18" i="4"/>
  <c r="D24" i="4"/>
  <c r="D49" i="24"/>
  <c r="D27" i="24"/>
  <c r="D36" i="24"/>
  <c r="D44" i="24"/>
  <c r="D56" i="24"/>
  <c r="D64" i="24"/>
  <c r="D52" i="4"/>
  <c r="D60" i="4"/>
  <c r="D49" i="4"/>
  <c r="D16" i="4"/>
  <c r="D42" i="4"/>
  <c r="D56" i="4"/>
  <c r="D64" i="4"/>
  <c r="E20" i="31"/>
  <c r="D13" i="24"/>
  <c r="D13" i="4"/>
  <c r="D21" i="4"/>
  <c r="D22" i="4"/>
  <c r="D19" i="24"/>
  <c r="D23" i="24"/>
  <c r="D54" i="24"/>
  <c r="D58" i="24"/>
  <c r="D62" i="24"/>
  <c r="D17" i="24"/>
  <c r="D25" i="24"/>
  <c r="D29" i="24"/>
  <c r="D34" i="24"/>
  <c r="D38" i="24"/>
  <c r="D46" i="24"/>
  <c r="D30" i="24"/>
  <c r="D53" i="4"/>
  <c r="D57" i="4"/>
  <c r="D65" i="4"/>
  <c r="D27" i="4"/>
  <c r="D33" i="4"/>
  <c r="D37" i="4"/>
  <c r="D41" i="4"/>
  <c r="D45" i="4"/>
  <c r="D17" i="4"/>
  <c r="D12" i="24"/>
  <c r="D15" i="24"/>
  <c r="D21" i="24"/>
  <c r="D31" i="24"/>
  <c r="D32" i="24"/>
  <c r="D42" i="24"/>
  <c r="D15" i="4"/>
  <c r="D19" i="4"/>
  <c r="D12" i="4"/>
  <c r="D14" i="4"/>
  <c r="D26" i="4"/>
  <c r="D32" i="4"/>
  <c r="D36" i="4"/>
  <c r="D40" i="4"/>
  <c r="D44" i="4"/>
  <c r="D48" i="4"/>
  <c r="D59" i="4"/>
  <c r="D67" i="4"/>
  <c r="N13" i="24"/>
  <c r="N23" i="24"/>
  <c r="N29" i="24"/>
  <c r="H30" i="24"/>
  <c r="H31" i="24"/>
  <c r="N36" i="24"/>
  <c r="N42" i="24"/>
  <c r="H48" i="24"/>
  <c r="N50" i="24"/>
  <c r="N56" i="24"/>
  <c r="N60" i="24"/>
  <c r="N66" i="24"/>
  <c r="H12" i="4"/>
  <c r="H13" i="4"/>
  <c r="H15" i="4"/>
  <c r="H16" i="4"/>
  <c r="H33" i="4"/>
  <c r="H36" i="4"/>
  <c r="H41" i="4"/>
  <c r="H44" i="4"/>
  <c r="H49" i="4"/>
  <c r="H56" i="4"/>
  <c r="H57" i="4"/>
  <c r="H64" i="4"/>
  <c r="H65" i="4"/>
  <c r="N15" i="24"/>
  <c r="N46" i="24"/>
  <c r="N52" i="24"/>
  <c r="H18" i="4"/>
  <c r="H26" i="4"/>
  <c r="H32" i="4"/>
  <c r="H42" i="4"/>
  <c r="H52" i="4"/>
  <c r="D50" i="4"/>
  <c r="D54" i="4"/>
  <c r="D58" i="4"/>
  <c r="D62" i="4"/>
  <c r="D66" i="4"/>
  <c r="D61" i="4"/>
  <c r="H12" i="24"/>
  <c r="N17" i="24"/>
  <c r="N25" i="24"/>
  <c r="N34" i="24"/>
  <c r="N40" i="24"/>
  <c r="H49" i="24"/>
  <c r="N54" i="24"/>
  <c r="N58" i="24"/>
  <c r="N62" i="24"/>
  <c r="H17" i="4"/>
  <c r="H19" i="4"/>
  <c r="H21" i="4"/>
  <c r="H24" i="4"/>
  <c r="H27" i="4"/>
  <c r="H53" i="4"/>
  <c r="H58" i="4"/>
  <c r="H60" i="4"/>
  <c r="H61" i="4"/>
  <c r="H66" i="4"/>
  <c r="N19" i="24"/>
  <c r="N21" i="24"/>
  <c r="N27" i="24"/>
  <c r="N32" i="24"/>
  <c r="N38" i="24"/>
  <c r="N44" i="24"/>
  <c r="N64" i="24"/>
  <c r="E23" i="31" s="1"/>
  <c r="H14" i="4"/>
  <c r="H22" i="4"/>
  <c r="H34" i="4"/>
  <c r="H37" i="4"/>
  <c r="H40" i="4"/>
  <c r="H45" i="4"/>
  <c r="H48" i="4"/>
  <c r="H59" i="4"/>
  <c r="H67" i="4"/>
  <c r="D16" i="24"/>
  <c r="D23" i="4"/>
  <c r="D25" i="4"/>
  <c r="D29" i="4"/>
  <c r="D20" i="4"/>
  <c r="D28" i="4"/>
  <c r="D31" i="4"/>
  <c r="D35" i="4"/>
  <c r="D39" i="4"/>
  <c r="D43" i="4"/>
  <c r="D47" i="4"/>
  <c r="D38" i="4"/>
  <c r="D46" i="4"/>
  <c r="D51" i="4"/>
  <c r="D55" i="4"/>
  <c r="D63" i="4"/>
  <c r="D14" i="24"/>
  <c r="D18" i="24"/>
  <c r="D20" i="24"/>
  <c r="D22" i="24"/>
  <c r="D24" i="24"/>
  <c r="D26" i="24"/>
  <c r="D28" i="24"/>
  <c r="D33" i="24"/>
  <c r="D35" i="24"/>
  <c r="D37" i="24"/>
  <c r="D39" i="24"/>
  <c r="D41" i="24"/>
  <c r="D43" i="24"/>
  <c r="D45" i="24"/>
  <c r="D47" i="24"/>
  <c r="D51" i="24"/>
  <c r="D53" i="24"/>
  <c r="D55" i="24"/>
  <c r="D57" i="24"/>
  <c r="D59" i="24"/>
  <c r="D61" i="24"/>
  <c r="D63" i="24"/>
  <c r="D65" i="24"/>
  <c r="D67" i="24"/>
  <c r="D30" i="4"/>
  <c r="E19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<sst xmlns="http://schemas.openxmlformats.org/spreadsheetml/2006/main" count="2480" uniqueCount="269">
  <si>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</si>
  <si>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</si>
  <si>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</si>
  <si>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</si>
  <si>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</si>
  <si>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</si>
  <si>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</si>
  <si>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</si>
  <si>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</si>
  <si>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</si>
  <si>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</si>
  <si>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</si>
  <si>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</si>
  <si>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</si>
  <si>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</si>
  <si>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</si>
  <si>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</si>
  <si>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</si>
  <si>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</si>
  <si>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</si>
  <si>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</si>
  <si>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</si>
  <si>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</si>
  <si>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</si>
  <si>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</si>
  <si>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</si>
  <si>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</si>
  <si>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</si>
  <si>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</si>
  <si>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</si>
  <si>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</si>
  <si>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</si>
  <si>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</si>
  <si>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</si>
  <si>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</si>
  <si>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</si>
  <si>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</si>
  <si>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</si>
  <si>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</si>
  <si>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</si>
  <si>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</si>
  <si>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</si>
  <si>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</si>
  <si>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</si>
  <si>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</si>
  <si>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</si>
  <si>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</si>
  <si>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</si>
  <si>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</si>
  <si>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</si>
  <si>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</si>
  <si>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</si>
  <si>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</si>
  <si>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</si>
  <si>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</si>
  <si>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</si>
  <si>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</si>
  <si>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</si>
  <si>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</si>
  <si>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</si>
  <si>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</si>
  <si>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</si>
  <si>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</si>
  <si>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</si>
  <si>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</si>
  <si>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</si>
  <si>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</si>
  <si>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</si>
  <si>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</si>
  <si>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</si>
  <si>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</si>
  <si>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</si>
  <si>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</si>
  <si>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</si>
  <si>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</si>
  <si>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</si>
  <si>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</si>
  <si>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</si>
  <si>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</si>
  <si>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</si>
  <si>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</si>
  <si>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</si>
  <si>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</si>
  <si>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</si>
  <si>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</si>
  <si>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</si>
  <si>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</si>
  <si>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</si>
  <si>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</si>
  <si>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</si>
  <si>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</si>
  <si>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</si>
  <si>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</si>
  <si>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</si>
  <si>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</si>
  <si>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</si>
  <si>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</si>
  <si>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</si>
  <si>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</si>
  <si>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</si>
  <si>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</si>
  <si>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</si>
  <si>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</si>
  <si>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</si>
  <si>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</si>
  <si>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</si>
  <si>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</si>
  <si>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</si>
  <si>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</si>
  <si>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</si>
  <si>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</si>
  <si>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</si>
  <si>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</si>
  <si>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</si>
  <si>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</si>
  <si>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</si>
  <si>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</si>
  <si>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</si>
  <si>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</si>
  <si>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</si>
  <si>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</si>
  <si>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</si>
  <si>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</si>
  <si>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</si>
  <si>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</si>
  <si>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</si>
  <si>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</si>
  <si>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Миколаївської області</t>
  </si>
  <si>
    <t>Миколаївська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</si>
  <si>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</si>
  <si>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</si>
  <si>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</si>
  <si>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</si>
  <si>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</si>
  <si>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</si>
  <si>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</si>
  <si>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</si>
  <si>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</si>
  <si>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</si>
  <si>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</si>
  <si>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</si>
  <si>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</si>
  <si>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</si>
  <si>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</si>
  <si>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</si>
  <si>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</si>
  <si>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</si>
  <si>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</si>
  <si>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</si>
  <si>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</si>
  <si>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</si>
  <si>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</si>
  <si>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</si>
  <si>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</si>
  <si>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</si>
  <si>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</si>
  <si>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</si>
  <si>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</si>
  <si>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</si>
  <si>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</si>
  <si>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</si>
  <si>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</si>
  <si>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</si>
  <si>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</si>
  <si>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</si>
  <si>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</si>
  <si>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</si>
  <si>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</si>
  <si>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</si>
  <si>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</si>
  <si>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</si>
  <si>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</si>
  <si>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</si>
  <si>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</si>
  <si>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</si>
  <si>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</si>
  <si>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</si>
  <si>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</si>
  <si>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</si>
  <si>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</si>
  <si>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</si>
  <si>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</si>
  <si>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</si>
  <si>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</si>
  <si>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</si>
  <si>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</si>
  <si>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</si>
  <si>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</si>
  <si>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</si>
  <si>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</si>
  <si>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</si>
  <si>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</si>
  <si>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</si>
  <si>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</si>
  <si>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</si>
  <si>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</si>
  <si>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</si>
  <si>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</si>
  <si>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</si>
  <si>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</si>
  <si>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</si>
  <si>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</si>
  <si>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</si>
  <si>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</si>
  <si>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</si>
  <si>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</si>
  <si>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</si>
  <si>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</si>
  <si>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</si>
  <si>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</si>
  <si>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</si>
  <si>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</si>
  <si>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</si>
  <si>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</si>
  <si>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</si>
  <si>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</si>
  <si>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</si>
  <si>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</si>
  <si>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</si>
  <si>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</si>
  <si>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</si>
  <si>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</si>
  <si>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</si>
  <si>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</si>
  <si>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</si>
  <si>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</si>
  <si>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</si>
  <si>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</si>
  <si>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</si>
  <si>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</si>
  <si>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</si>
  <si>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</si>
  <si>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</si>
  <si>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</si>
  <si>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</si>
  <si>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</si>
  <si>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</si>
  <si>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</si>
  <si>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</si>
  <si>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</si>
  <si>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</si>
  <si>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</si>
  <si>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</si>
  <si>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</si>
  <si>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</si>
  <si>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</si>
  <si>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</si>
  <si>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</si>
  <si>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</si>
  <si>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</si>
  <si>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</si>
  <si>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</si>
  <si>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</si>
  <si>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</si>
  <si>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</si>
  <si>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</si>
  <si>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</si>
  <si>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</si>
  <si>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</si>
  <si>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Добувна промисловість і розроблення кар'єрів</t>
  </si>
  <si>
    <t>Інформація та телекомунікації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</si>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</sst>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9" fillId="0" borderId="2" xfId="0" applyFont="1" applyFill="1" applyBorder="1" applyAlignment="1">
      <alignment horizontal="center" vertical="center"/>
    </xf>
    <xf numFmtId="0" fontId="17" fillId="0" borderId="2" xfId="1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158</v>
      </c>
    </row>
    <row r="2" spans="1:2" ht="19.5" customHeight="1">
      <c r="A2" s="3" t="s">
        <v>159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160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161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9" t="s">
        <v>189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129</v>
      </c>
    </row>
    <row r="2" spans="1:24" s="11" customFormat="1" ht="5.25" customHeight="1">
      <c r="A2" s="40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128</v>
      </c>
      <c r="B4" s="219"/>
      <c r="C4" s="219"/>
      <c r="D4" s="219"/>
      <c r="E4" s="219"/>
      <c r="F4" s="219"/>
    </row>
    <row r="5" spans="1:24" ht="12.75" customHeight="1">
      <c r="A5" s="30" t="s">
        <v>228</v>
      </c>
      <c r="B5" s="30"/>
      <c r="C5" s="30"/>
      <c r="D5" s="29"/>
      <c r="E5" s="29"/>
      <c r="F5" s="29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4" hidden="1" outlineLevel="1">
      <c r="A11" s="9">
        <v>40544</v>
      </c>
      <c r="B11" s="35">
        <v>1566.4847144700002</v>
      </c>
      <c r="C11" s="35">
        <f>I11+O11</f>
        <v>1286.7259521200001</v>
      </c>
      <c r="D11" s="35">
        <f>J11+P11</f>
        <v>279.75876234999998</v>
      </c>
      <c r="E11" s="35">
        <f>K11+Q11</f>
        <v>144.39444324999999</v>
      </c>
      <c r="F11" s="35">
        <f>L11+R11</f>
        <v>73.593591240000009</v>
      </c>
      <c r="G11" s="35">
        <f>M11+S11</f>
        <v>61.770727860000001</v>
      </c>
      <c r="H11" s="35">
        <f>SUM(I11:J11)</f>
        <v>1089.74060826</v>
      </c>
      <c r="I11" s="35">
        <v>866.14387869000007</v>
      </c>
      <c r="J11" s="35">
        <f>SUM(K11:M11)</f>
        <v>223.59672957000001</v>
      </c>
      <c r="K11" s="35">
        <v>120.70578192000001</v>
      </c>
      <c r="L11" s="35">
        <v>64.698159040000007</v>
      </c>
      <c r="M11" s="35">
        <v>38.192788610000001</v>
      </c>
      <c r="N11" s="35">
        <f>SUM(O11:P11)</f>
        <v>476.74410621000004</v>
      </c>
      <c r="O11" s="35">
        <v>420.58207343000004</v>
      </c>
      <c r="P11" s="35">
        <f>SUM(Q11:S11)</f>
        <v>56.162032780000004</v>
      </c>
      <c r="Q11" s="35">
        <v>23.688661330000002</v>
      </c>
      <c r="R11" s="35">
        <v>8.8954322000000001</v>
      </c>
      <c r="S11" s="35">
        <v>23.57793925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1465.0894349600001</v>
      </c>
      <c r="C12" s="35">
        <f t="shared" ref="C12:C67" si="0">I12+O12</f>
        <v>1195.48869388</v>
      </c>
      <c r="D12" s="35">
        <f t="shared" ref="D12:D67" si="1">J12+P12</f>
        <v>269.60074107999998</v>
      </c>
      <c r="E12" s="35">
        <f t="shared" ref="E12:E67" si="2">K12+Q12</f>
        <v>150.23088559000001</v>
      </c>
      <c r="F12" s="35">
        <f t="shared" ref="F12:F67" si="3">L12+R12</f>
        <v>57.58409803</v>
      </c>
      <c r="G12" s="35">
        <f t="shared" ref="G12:G67" si="4">M12+S12</f>
        <v>61.785757459999999</v>
      </c>
      <c r="H12" s="35">
        <f t="shared" ref="H12:H67" si="5">SUM(I12:J12)</f>
        <v>1018.8089470900001</v>
      </c>
      <c r="I12" s="35">
        <v>819.03842997000004</v>
      </c>
      <c r="J12" s="35">
        <f t="shared" ref="J12:J67" si="6">SUM(K12:M12)</f>
        <v>199.77051711999999</v>
      </c>
      <c r="K12" s="35">
        <v>111.28034756</v>
      </c>
      <c r="L12" s="35">
        <v>50.343605570000001</v>
      </c>
      <c r="M12" s="35">
        <v>38.146563989999997</v>
      </c>
      <c r="N12" s="35">
        <f t="shared" ref="N12:N67" si="7">SUM(O12:P12)</f>
        <v>446.28048787</v>
      </c>
      <c r="O12" s="35">
        <v>376.45026390999999</v>
      </c>
      <c r="P12" s="35">
        <f t="shared" ref="P12:P67" si="8">SUM(Q12:S12)</f>
        <v>69.830223959999998</v>
      </c>
      <c r="Q12" s="35">
        <v>38.950538030000004</v>
      </c>
      <c r="R12" s="35">
        <v>7.2404924600000005</v>
      </c>
      <c r="S12" s="35">
        <v>23.639193469999999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1502.4365997899999</v>
      </c>
      <c r="C13" s="35">
        <f t="shared" si="0"/>
        <v>1252.70108699</v>
      </c>
      <c r="D13" s="35">
        <f t="shared" si="1"/>
        <v>249.73551279999998</v>
      </c>
      <c r="E13" s="35">
        <f t="shared" si="2"/>
        <v>143.26782251999998</v>
      </c>
      <c r="F13" s="35">
        <f t="shared" si="3"/>
        <v>44.101444709999996</v>
      </c>
      <c r="G13" s="35">
        <f t="shared" si="4"/>
        <v>62.366245570000004</v>
      </c>
      <c r="H13" s="35">
        <f t="shared" si="5"/>
        <v>1105.26875215</v>
      </c>
      <c r="I13" s="35">
        <v>924.45747970000002</v>
      </c>
      <c r="J13" s="35">
        <f t="shared" si="6"/>
        <v>180.81127244999999</v>
      </c>
      <c r="K13" s="35">
        <v>105.70800711</v>
      </c>
      <c r="L13" s="35">
        <v>37.026193699999993</v>
      </c>
      <c r="M13" s="35">
        <v>38.07707164</v>
      </c>
      <c r="N13" s="35">
        <f t="shared" si="7"/>
        <v>397.16784763999999</v>
      </c>
      <c r="O13" s="35">
        <v>328.24360729</v>
      </c>
      <c r="P13" s="35">
        <f t="shared" si="8"/>
        <v>68.924240350000005</v>
      </c>
      <c r="Q13" s="35">
        <v>37.559815409999999</v>
      </c>
      <c r="R13" s="35">
        <v>7.0752510100000006</v>
      </c>
      <c r="S13" s="35">
        <v>24.28917393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1533.4123339000002</v>
      </c>
      <c r="C14" s="35">
        <f t="shared" si="0"/>
        <v>1234.68593276</v>
      </c>
      <c r="D14" s="35">
        <f t="shared" si="1"/>
        <v>298.72640114000001</v>
      </c>
      <c r="E14" s="35">
        <f t="shared" si="2"/>
        <v>191.11828342000001</v>
      </c>
      <c r="F14" s="35">
        <f t="shared" si="3"/>
        <v>44.474876800000004</v>
      </c>
      <c r="G14" s="35">
        <f t="shared" si="4"/>
        <v>63.133240919999999</v>
      </c>
      <c r="H14" s="35">
        <f t="shared" si="5"/>
        <v>1074.5613391899999</v>
      </c>
      <c r="I14" s="35">
        <v>885.12948155999993</v>
      </c>
      <c r="J14" s="35">
        <f t="shared" si="6"/>
        <v>189.43185763</v>
      </c>
      <c r="K14" s="35">
        <v>114.21857234000001</v>
      </c>
      <c r="L14" s="35">
        <v>37.594143170000002</v>
      </c>
      <c r="M14" s="35">
        <v>37.619142119999999</v>
      </c>
      <c r="N14" s="35">
        <f t="shared" si="7"/>
        <v>458.85099471000001</v>
      </c>
      <c r="O14" s="35">
        <v>349.55645120000003</v>
      </c>
      <c r="P14" s="35">
        <f t="shared" si="8"/>
        <v>109.29454351</v>
      </c>
      <c r="Q14" s="35">
        <v>76.899711080000003</v>
      </c>
      <c r="R14" s="35">
        <v>6.8807336299999999</v>
      </c>
      <c r="S14" s="35">
        <v>25.514098799999999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1455.5979849600001</v>
      </c>
      <c r="C15" s="35">
        <f t="shared" si="0"/>
        <v>1157.8763947699999</v>
      </c>
      <c r="D15" s="35">
        <f t="shared" si="1"/>
        <v>297.72159019000003</v>
      </c>
      <c r="E15" s="35">
        <f t="shared" si="2"/>
        <v>196.31831041999999</v>
      </c>
      <c r="F15" s="35">
        <f t="shared" si="3"/>
        <v>39.575621740000003</v>
      </c>
      <c r="G15" s="35">
        <f t="shared" si="4"/>
        <v>61.827658029999995</v>
      </c>
      <c r="H15" s="35">
        <f t="shared" si="5"/>
        <v>1033.8602341800001</v>
      </c>
      <c r="I15" s="35">
        <v>840.83190382000009</v>
      </c>
      <c r="J15" s="35">
        <f t="shared" si="6"/>
        <v>193.02833036000001</v>
      </c>
      <c r="K15" s="35">
        <v>123.06400768</v>
      </c>
      <c r="L15" s="35">
        <v>32.77079767</v>
      </c>
      <c r="M15" s="35">
        <v>37.193525009999995</v>
      </c>
      <c r="N15" s="35">
        <f t="shared" si="7"/>
        <v>421.73775077999994</v>
      </c>
      <c r="O15" s="35">
        <v>317.04449094999995</v>
      </c>
      <c r="P15" s="35">
        <f t="shared" si="8"/>
        <v>104.69325982999999</v>
      </c>
      <c r="Q15" s="35">
        <v>73.25430274</v>
      </c>
      <c r="R15" s="35">
        <v>6.8048240700000004</v>
      </c>
      <c r="S15" s="35">
        <v>24.63413302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1592.34318902</v>
      </c>
      <c r="C16" s="35">
        <f t="shared" si="0"/>
        <v>1344.06940536</v>
      </c>
      <c r="D16" s="35">
        <f t="shared" si="1"/>
        <v>248.27378365999999</v>
      </c>
      <c r="E16" s="35">
        <f t="shared" si="2"/>
        <v>174.12838321000001</v>
      </c>
      <c r="F16" s="35">
        <f t="shared" si="3"/>
        <v>37.831964670000005</v>
      </c>
      <c r="G16" s="35">
        <f t="shared" si="4"/>
        <v>36.313435779999992</v>
      </c>
      <c r="H16" s="35">
        <f t="shared" si="5"/>
        <v>1065.08244345</v>
      </c>
      <c r="I16" s="35">
        <v>903.35145806000003</v>
      </c>
      <c r="J16" s="35">
        <f t="shared" si="6"/>
        <v>161.73098539</v>
      </c>
      <c r="K16" s="35">
        <v>95.612558220000011</v>
      </c>
      <c r="L16" s="35">
        <v>29.924645730000002</v>
      </c>
      <c r="M16" s="35">
        <v>36.193781439999995</v>
      </c>
      <c r="N16" s="35">
        <f t="shared" si="7"/>
        <v>527.26074556999993</v>
      </c>
      <c r="O16" s="35">
        <v>440.71794729999999</v>
      </c>
      <c r="P16" s="35">
        <f t="shared" si="8"/>
        <v>86.542798269999992</v>
      </c>
      <c r="Q16" s="35">
        <v>78.515824989999999</v>
      </c>
      <c r="R16" s="35">
        <v>7.9073189399999997</v>
      </c>
      <c r="S16" s="35">
        <v>0.11965434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1795.5632125299999</v>
      </c>
      <c r="C17" s="35">
        <f t="shared" si="0"/>
        <v>1425.4142714999998</v>
      </c>
      <c r="D17" s="35">
        <f t="shared" si="1"/>
        <v>370.14894103</v>
      </c>
      <c r="E17" s="35">
        <f t="shared" si="2"/>
        <v>209.99028896999999</v>
      </c>
      <c r="F17" s="35">
        <f t="shared" si="3"/>
        <v>123.82368923999999</v>
      </c>
      <c r="G17" s="35">
        <f t="shared" si="4"/>
        <v>36.334962820000001</v>
      </c>
      <c r="H17" s="35">
        <f t="shared" si="5"/>
        <v>1304.1581989199999</v>
      </c>
      <c r="I17" s="35">
        <v>1028.7894478599999</v>
      </c>
      <c r="J17" s="35">
        <f t="shared" si="6"/>
        <v>275.36875106000002</v>
      </c>
      <c r="K17" s="35">
        <v>124.08755638</v>
      </c>
      <c r="L17" s="35">
        <v>115.06586969</v>
      </c>
      <c r="M17" s="35">
        <v>36.215324989999999</v>
      </c>
      <c r="N17" s="35">
        <f t="shared" si="7"/>
        <v>491.40501360999997</v>
      </c>
      <c r="O17" s="35">
        <v>396.62482363999999</v>
      </c>
      <c r="P17" s="35">
        <f t="shared" si="8"/>
        <v>94.780189969999995</v>
      </c>
      <c r="Q17" s="35">
        <v>85.902732589999999</v>
      </c>
      <c r="R17" s="35">
        <v>8.7578195500000007</v>
      </c>
      <c r="S17" s="35">
        <v>0.11963783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1415.0025590600001</v>
      </c>
      <c r="C18" s="35">
        <f t="shared" si="0"/>
        <v>1189.11282443</v>
      </c>
      <c r="D18" s="35">
        <f t="shared" si="1"/>
        <v>225.88973462999996</v>
      </c>
      <c r="E18" s="35">
        <f t="shared" si="2"/>
        <v>147.08096111999998</v>
      </c>
      <c r="F18" s="35">
        <f t="shared" si="3"/>
        <v>43.138309069999998</v>
      </c>
      <c r="G18" s="35">
        <f t="shared" si="4"/>
        <v>35.670464439999996</v>
      </c>
      <c r="H18" s="35">
        <f t="shared" si="5"/>
        <v>1022.1534125800001</v>
      </c>
      <c r="I18" s="35">
        <v>862.39044381000008</v>
      </c>
      <c r="J18" s="35">
        <f t="shared" si="6"/>
        <v>159.76296876999999</v>
      </c>
      <c r="K18" s="35">
        <v>90.197240149999999</v>
      </c>
      <c r="L18" s="35">
        <v>34.038523009999999</v>
      </c>
      <c r="M18" s="35">
        <v>35.527205609999996</v>
      </c>
      <c r="N18" s="35">
        <f t="shared" si="7"/>
        <v>392.84914648</v>
      </c>
      <c r="O18" s="35">
        <v>326.72238062000002</v>
      </c>
      <c r="P18" s="35">
        <f t="shared" si="8"/>
        <v>66.126765859999992</v>
      </c>
      <c r="Q18" s="35">
        <v>56.883720969999999</v>
      </c>
      <c r="R18" s="35">
        <v>9.0997860599999996</v>
      </c>
      <c r="S18" s="35">
        <v>0.14325883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1507.50206372</v>
      </c>
      <c r="C19" s="35">
        <f t="shared" si="0"/>
        <v>1276.8728081200002</v>
      </c>
      <c r="D19" s="35">
        <f t="shared" si="1"/>
        <v>230.62925559999999</v>
      </c>
      <c r="E19" s="35">
        <f t="shared" si="2"/>
        <v>156.89342677000002</v>
      </c>
      <c r="F19" s="35">
        <f t="shared" si="3"/>
        <v>37.979736169999995</v>
      </c>
      <c r="G19" s="35">
        <f t="shared" si="4"/>
        <v>35.756092659999993</v>
      </c>
      <c r="H19" s="35">
        <f t="shared" si="5"/>
        <v>1113.8589990400001</v>
      </c>
      <c r="I19" s="35">
        <v>951.99778457000002</v>
      </c>
      <c r="J19" s="35">
        <f t="shared" si="6"/>
        <v>161.86121446999999</v>
      </c>
      <c r="K19" s="35">
        <v>97.255828930000007</v>
      </c>
      <c r="L19" s="35">
        <v>28.992587649999997</v>
      </c>
      <c r="M19" s="35">
        <v>35.612797889999996</v>
      </c>
      <c r="N19" s="35">
        <f t="shared" si="7"/>
        <v>393.64306468000007</v>
      </c>
      <c r="O19" s="35">
        <v>324.87502355000004</v>
      </c>
      <c r="P19" s="35">
        <f t="shared" si="8"/>
        <v>68.76804113</v>
      </c>
      <c r="Q19" s="35">
        <v>59.637597839999998</v>
      </c>
      <c r="R19" s="35">
        <v>8.9871485199999999</v>
      </c>
      <c r="S19" s="35">
        <v>0.14329476999999999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1498.7530758299999</v>
      </c>
      <c r="C20" s="35">
        <f t="shared" si="0"/>
        <v>1245.7502010399999</v>
      </c>
      <c r="D20" s="35">
        <f t="shared" si="1"/>
        <v>253.00287478999999</v>
      </c>
      <c r="E20" s="35">
        <f t="shared" si="2"/>
        <v>160.82770805000001</v>
      </c>
      <c r="F20" s="35">
        <f t="shared" si="3"/>
        <v>56.454940420000007</v>
      </c>
      <c r="G20" s="35">
        <f t="shared" si="4"/>
        <v>35.720226320000002</v>
      </c>
      <c r="H20" s="35">
        <f t="shared" si="5"/>
        <v>1032.28262058</v>
      </c>
      <c r="I20" s="35">
        <v>847.13592784000002</v>
      </c>
      <c r="J20" s="35">
        <f t="shared" si="6"/>
        <v>185.14669273999999</v>
      </c>
      <c r="K20" s="35">
        <v>101.94687977</v>
      </c>
      <c r="L20" s="35">
        <v>47.623848460000005</v>
      </c>
      <c r="M20" s="35">
        <v>35.575964509999999</v>
      </c>
      <c r="N20" s="35">
        <f t="shared" si="7"/>
        <v>466.47045524999999</v>
      </c>
      <c r="O20" s="35">
        <v>398.61427319999996</v>
      </c>
      <c r="P20" s="35">
        <f t="shared" si="8"/>
        <v>67.856182050000001</v>
      </c>
      <c r="Q20" s="35">
        <v>58.880828280000003</v>
      </c>
      <c r="R20" s="35">
        <v>8.8310919600000002</v>
      </c>
      <c r="S20" s="35">
        <v>0.14426180999999999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1776.15956912</v>
      </c>
      <c r="C21" s="35">
        <f t="shared" si="0"/>
        <v>1453.17622491</v>
      </c>
      <c r="D21" s="35">
        <f t="shared" si="1"/>
        <v>322.98334420999998</v>
      </c>
      <c r="E21" s="35">
        <f t="shared" si="2"/>
        <v>236.42206024999999</v>
      </c>
      <c r="F21" s="35">
        <f t="shared" si="3"/>
        <v>50.84560827</v>
      </c>
      <c r="G21" s="35">
        <f t="shared" si="4"/>
        <v>35.715675689999998</v>
      </c>
      <c r="H21" s="35">
        <f t="shared" si="5"/>
        <v>1089.1709710599998</v>
      </c>
      <c r="I21" s="35">
        <v>832.63265919999992</v>
      </c>
      <c r="J21" s="35">
        <f t="shared" si="6"/>
        <v>256.53831185999996</v>
      </c>
      <c r="K21" s="35">
        <v>178.65883811999998</v>
      </c>
      <c r="L21" s="35">
        <v>42.309660569999998</v>
      </c>
      <c r="M21" s="35">
        <v>35.569813169999996</v>
      </c>
      <c r="N21" s="35">
        <f t="shared" si="7"/>
        <v>686.98859806000007</v>
      </c>
      <c r="O21" s="35">
        <v>620.54356571000005</v>
      </c>
      <c r="P21" s="35">
        <f t="shared" si="8"/>
        <v>66.445032350000005</v>
      </c>
      <c r="Q21" s="35">
        <v>57.763222130000003</v>
      </c>
      <c r="R21" s="35">
        <v>8.5359477000000012</v>
      </c>
      <c r="S21" s="35">
        <v>0.14586252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1763.16908139</v>
      </c>
      <c r="C22" s="35">
        <f t="shared" si="0"/>
        <v>1230.6967326399999</v>
      </c>
      <c r="D22" s="35">
        <f t="shared" si="1"/>
        <v>532.47234875000004</v>
      </c>
      <c r="E22" s="35">
        <f t="shared" si="2"/>
        <v>454.81194416</v>
      </c>
      <c r="F22" s="35">
        <f t="shared" si="3"/>
        <v>42.315080349999995</v>
      </c>
      <c r="G22" s="35">
        <f t="shared" si="4"/>
        <v>35.345324240000004</v>
      </c>
      <c r="H22" s="35">
        <f t="shared" si="5"/>
        <v>1219.41941707</v>
      </c>
      <c r="I22" s="35">
        <v>850.59477212000002</v>
      </c>
      <c r="J22" s="35">
        <f t="shared" si="6"/>
        <v>368.82464494999999</v>
      </c>
      <c r="K22" s="35">
        <v>294.69922173999998</v>
      </c>
      <c r="L22" s="35">
        <v>38.926844029999998</v>
      </c>
      <c r="M22" s="35">
        <v>35.198579180000003</v>
      </c>
      <c r="N22" s="35">
        <f t="shared" si="7"/>
        <v>543.74966432000008</v>
      </c>
      <c r="O22" s="35">
        <v>380.10196052000003</v>
      </c>
      <c r="P22" s="35">
        <f t="shared" si="8"/>
        <v>163.64770380000002</v>
      </c>
      <c r="Q22" s="35">
        <v>160.11272242000001</v>
      </c>
      <c r="R22" s="35">
        <v>3.3882363199999999</v>
      </c>
      <c r="S22" s="35">
        <v>0.14674506000000001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1610.4496716899998</v>
      </c>
      <c r="C23" s="35">
        <f t="shared" si="0"/>
        <v>1265.13115653</v>
      </c>
      <c r="D23" s="35">
        <f t="shared" si="1"/>
        <v>345.31851516</v>
      </c>
      <c r="E23" s="35">
        <f t="shared" si="2"/>
        <v>265.42866162999997</v>
      </c>
      <c r="F23" s="35">
        <f t="shared" si="3"/>
        <v>44.707005560000006</v>
      </c>
      <c r="G23" s="35">
        <f t="shared" si="4"/>
        <v>35.182847969999997</v>
      </c>
      <c r="H23" s="35">
        <f t="shared" si="5"/>
        <v>1045.97460572</v>
      </c>
      <c r="I23" s="35">
        <v>799.38434334999999</v>
      </c>
      <c r="J23" s="35">
        <f t="shared" si="6"/>
        <v>246.59026237</v>
      </c>
      <c r="K23" s="35">
        <v>170.27608723</v>
      </c>
      <c r="L23" s="35">
        <v>41.277365950000004</v>
      </c>
      <c r="M23" s="35">
        <v>35.03680919</v>
      </c>
      <c r="N23" s="35">
        <f t="shared" si="7"/>
        <v>564.47506596999995</v>
      </c>
      <c r="O23" s="35">
        <v>465.74681318</v>
      </c>
      <c r="P23" s="35">
        <f t="shared" si="8"/>
        <v>98.728252789999985</v>
      </c>
      <c r="Q23" s="35">
        <v>95.152574399999992</v>
      </c>
      <c r="R23" s="35">
        <v>3.4296396100000002</v>
      </c>
      <c r="S23" s="35">
        <v>0.14603878000000001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1522.0709905800002</v>
      </c>
      <c r="C24" s="35">
        <f t="shared" si="0"/>
        <v>1180.06040725</v>
      </c>
      <c r="D24" s="35">
        <f t="shared" si="1"/>
        <v>342.01058333000003</v>
      </c>
      <c r="E24" s="35">
        <f t="shared" si="2"/>
        <v>266.82256028999996</v>
      </c>
      <c r="F24" s="35">
        <f t="shared" si="3"/>
        <v>40.03143188</v>
      </c>
      <c r="G24" s="35">
        <f t="shared" si="4"/>
        <v>35.156591160000005</v>
      </c>
      <c r="H24" s="35">
        <f t="shared" si="5"/>
        <v>1058.0006751800001</v>
      </c>
      <c r="I24" s="35">
        <v>845.99187885000003</v>
      </c>
      <c r="J24" s="35">
        <f t="shared" si="6"/>
        <v>212.00879633</v>
      </c>
      <c r="K24" s="35">
        <v>148.47974464999999</v>
      </c>
      <c r="L24" s="35">
        <v>28.51927388</v>
      </c>
      <c r="M24" s="35">
        <v>35.009777800000002</v>
      </c>
      <c r="N24" s="35">
        <f t="shared" si="7"/>
        <v>464.07031540000003</v>
      </c>
      <c r="O24" s="35">
        <v>334.06852839999999</v>
      </c>
      <c r="P24" s="35">
        <f t="shared" si="8"/>
        <v>130.00178700000001</v>
      </c>
      <c r="Q24" s="35">
        <v>118.34281564</v>
      </c>
      <c r="R24" s="35">
        <v>11.512157999999999</v>
      </c>
      <c r="S24" s="35">
        <v>0.14681336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1540.0260233500001</v>
      </c>
      <c r="C25" s="35">
        <f t="shared" si="0"/>
        <v>1237.3995944399999</v>
      </c>
      <c r="D25" s="35">
        <f t="shared" si="1"/>
        <v>302.62642891000002</v>
      </c>
      <c r="E25" s="35">
        <f t="shared" si="2"/>
        <v>221.17241819</v>
      </c>
      <c r="F25" s="35">
        <f t="shared" si="3"/>
        <v>45.878184470000001</v>
      </c>
      <c r="G25" s="35">
        <f t="shared" si="4"/>
        <v>35.575826249999999</v>
      </c>
      <c r="H25" s="35">
        <f t="shared" si="5"/>
        <v>1042.91323117</v>
      </c>
      <c r="I25" s="35">
        <v>848.2087790999999</v>
      </c>
      <c r="J25" s="35">
        <f t="shared" si="6"/>
        <v>194.70445207</v>
      </c>
      <c r="K25" s="35">
        <v>124.89527385</v>
      </c>
      <c r="L25" s="35">
        <v>34.376898369999999</v>
      </c>
      <c r="M25" s="35">
        <v>35.43227985</v>
      </c>
      <c r="N25" s="35">
        <f t="shared" si="7"/>
        <v>497.11279217999999</v>
      </c>
      <c r="O25" s="35">
        <v>389.19081533999997</v>
      </c>
      <c r="P25" s="35">
        <f t="shared" si="8"/>
        <v>107.92197684000001</v>
      </c>
      <c r="Q25" s="35">
        <v>96.277144340000007</v>
      </c>
      <c r="R25" s="35">
        <v>11.5012861</v>
      </c>
      <c r="S25" s="35">
        <v>0.14354639999999999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1554.5042057799999</v>
      </c>
      <c r="C26" s="35">
        <f t="shared" si="0"/>
        <v>1219.9283103400001</v>
      </c>
      <c r="D26" s="35">
        <f t="shared" si="1"/>
        <v>334.57589543999995</v>
      </c>
      <c r="E26" s="35">
        <f t="shared" si="2"/>
        <v>246.92733843000002</v>
      </c>
      <c r="F26" s="35">
        <f t="shared" si="3"/>
        <v>51.444184470000003</v>
      </c>
      <c r="G26" s="35">
        <f t="shared" si="4"/>
        <v>36.204372540000001</v>
      </c>
      <c r="H26" s="35">
        <f t="shared" si="5"/>
        <v>1096.6149856699999</v>
      </c>
      <c r="I26" s="35">
        <v>860.97519548000002</v>
      </c>
      <c r="J26" s="35">
        <f t="shared" si="6"/>
        <v>235.63979018999999</v>
      </c>
      <c r="K26" s="35">
        <v>159.66753962000001</v>
      </c>
      <c r="L26" s="35">
        <v>39.911481940000002</v>
      </c>
      <c r="M26" s="35">
        <v>36.060768629999998</v>
      </c>
      <c r="N26" s="35">
        <f t="shared" si="7"/>
        <v>457.88922011</v>
      </c>
      <c r="O26" s="35">
        <v>358.95311486000003</v>
      </c>
      <c r="P26" s="35">
        <f t="shared" si="8"/>
        <v>98.936105249999997</v>
      </c>
      <c r="Q26" s="35">
        <v>87.259798810000007</v>
      </c>
      <c r="R26" s="35">
        <v>11.53270253</v>
      </c>
      <c r="S26" s="35">
        <v>0.14360391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1571.6441459300001</v>
      </c>
      <c r="C27" s="35">
        <f t="shared" si="0"/>
        <v>1226.19280155</v>
      </c>
      <c r="D27" s="35">
        <f t="shared" si="1"/>
        <v>345.45134437999997</v>
      </c>
      <c r="E27" s="35">
        <f t="shared" si="2"/>
        <v>266.82570508999999</v>
      </c>
      <c r="F27" s="35">
        <f t="shared" si="3"/>
        <v>43.048013490000002</v>
      </c>
      <c r="G27" s="35">
        <f t="shared" si="4"/>
        <v>35.5776258</v>
      </c>
      <c r="H27" s="35">
        <f t="shared" si="5"/>
        <v>1108.41716316</v>
      </c>
      <c r="I27" s="35">
        <v>870.22326217</v>
      </c>
      <c r="J27" s="35">
        <f t="shared" si="6"/>
        <v>238.19390098999997</v>
      </c>
      <c r="K27" s="35">
        <v>177.51445511999998</v>
      </c>
      <c r="L27" s="35">
        <v>25.245470710000003</v>
      </c>
      <c r="M27" s="35">
        <v>35.433975160000003</v>
      </c>
      <c r="N27" s="35">
        <f t="shared" si="7"/>
        <v>463.22698277000001</v>
      </c>
      <c r="O27" s="35">
        <v>355.96953938000001</v>
      </c>
      <c r="P27" s="35">
        <f t="shared" si="8"/>
        <v>107.25744339000001</v>
      </c>
      <c r="Q27" s="35">
        <v>89.311249970000006</v>
      </c>
      <c r="R27" s="35">
        <v>17.80254278</v>
      </c>
      <c r="S27" s="35">
        <v>0.14365064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1596.0909959400001</v>
      </c>
      <c r="C28" s="35">
        <f t="shared" si="0"/>
        <v>1046.41549334</v>
      </c>
      <c r="D28" s="35">
        <f t="shared" si="1"/>
        <v>549.67550259999996</v>
      </c>
      <c r="E28" s="35">
        <f t="shared" si="2"/>
        <v>435.62033263000001</v>
      </c>
      <c r="F28" s="35">
        <f t="shared" si="3"/>
        <v>78.477590680000006</v>
      </c>
      <c r="G28" s="35">
        <f t="shared" si="4"/>
        <v>35.577579289999996</v>
      </c>
      <c r="H28" s="35">
        <f t="shared" si="5"/>
        <v>1099.63818408</v>
      </c>
      <c r="I28" s="35">
        <v>736.98113962000002</v>
      </c>
      <c r="J28" s="35">
        <f t="shared" si="6"/>
        <v>362.65704445999995</v>
      </c>
      <c r="K28" s="35">
        <v>266.09512017999998</v>
      </c>
      <c r="L28" s="35">
        <v>61.127995630000001</v>
      </c>
      <c r="M28" s="35">
        <v>35.433928649999999</v>
      </c>
      <c r="N28" s="35">
        <f t="shared" si="7"/>
        <v>496.45281186</v>
      </c>
      <c r="O28" s="35">
        <v>309.43435371999999</v>
      </c>
      <c r="P28" s="35">
        <f t="shared" si="8"/>
        <v>187.01845814000001</v>
      </c>
      <c r="Q28" s="35">
        <v>169.52521245</v>
      </c>
      <c r="R28" s="35">
        <v>17.349595050000001</v>
      </c>
      <c r="S28" s="35">
        <v>0.14365064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1699.7656196299999</v>
      </c>
      <c r="C29" s="35">
        <f t="shared" si="0"/>
        <v>1189.8989583799998</v>
      </c>
      <c r="D29" s="35">
        <f t="shared" si="1"/>
        <v>509.86666124999999</v>
      </c>
      <c r="E29" s="35">
        <f t="shared" si="2"/>
        <v>430.99231927</v>
      </c>
      <c r="F29" s="35">
        <f t="shared" si="3"/>
        <v>42.297022439999999</v>
      </c>
      <c r="G29" s="35">
        <f t="shared" si="4"/>
        <v>36.577319540000005</v>
      </c>
      <c r="H29" s="35">
        <f t="shared" si="5"/>
        <v>1126.9229212999999</v>
      </c>
      <c r="I29" s="35">
        <v>791.40290932999994</v>
      </c>
      <c r="J29" s="35">
        <f t="shared" si="6"/>
        <v>335.52001196999998</v>
      </c>
      <c r="K29" s="35">
        <v>274.74073559999999</v>
      </c>
      <c r="L29" s="35">
        <v>24.345616459999999</v>
      </c>
      <c r="M29" s="35">
        <v>36.433659910000003</v>
      </c>
      <c r="N29" s="35">
        <f t="shared" si="7"/>
        <v>572.84269833000008</v>
      </c>
      <c r="O29" s="35">
        <v>398.49604905000001</v>
      </c>
      <c r="P29" s="35">
        <f t="shared" si="8"/>
        <v>174.34664928000001</v>
      </c>
      <c r="Q29" s="35">
        <v>156.25158367</v>
      </c>
      <c r="R29" s="35">
        <v>17.951405980000001</v>
      </c>
      <c r="S29" s="35">
        <v>0.14365963000000001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1648.99312181</v>
      </c>
      <c r="C30" s="35">
        <f t="shared" si="0"/>
        <v>1111.8184426600001</v>
      </c>
      <c r="D30" s="35">
        <f t="shared" si="1"/>
        <v>537.17467914999997</v>
      </c>
      <c r="E30" s="35">
        <f t="shared" si="2"/>
        <v>440.76028435000001</v>
      </c>
      <c r="F30" s="35">
        <f t="shared" si="3"/>
        <v>59.837465809999998</v>
      </c>
      <c r="G30" s="35">
        <f t="shared" si="4"/>
        <v>36.576928989999999</v>
      </c>
      <c r="H30" s="35">
        <f t="shared" si="5"/>
        <v>1118.1511607500001</v>
      </c>
      <c r="I30" s="35">
        <v>787.34303318000002</v>
      </c>
      <c r="J30" s="35">
        <f t="shared" si="6"/>
        <v>330.80812757000001</v>
      </c>
      <c r="K30" s="35">
        <v>272.07140153</v>
      </c>
      <c r="L30" s="35">
        <v>22.30345668</v>
      </c>
      <c r="M30" s="35">
        <v>36.433269359999997</v>
      </c>
      <c r="N30" s="35">
        <f t="shared" si="7"/>
        <v>530.84196106000002</v>
      </c>
      <c r="O30" s="35">
        <v>324.47540948</v>
      </c>
      <c r="P30" s="35">
        <f t="shared" si="8"/>
        <v>206.36655158000002</v>
      </c>
      <c r="Q30" s="35">
        <v>168.68888282</v>
      </c>
      <c r="R30" s="35">
        <v>37.534009130000001</v>
      </c>
      <c r="S30" s="35">
        <v>0.14365963000000001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2002.1905482299999</v>
      </c>
      <c r="C31" s="35">
        <f t="shared" si="0"/>
        <v>1268.86290545</v>
      </c>
      <c r="D31" s="35">
        <f t="shared" si="1"/>
        <v>733.32764278000002</v>
      </c>
      <c r="E31" s="35">
        <f t="shared" si="2"/>
        <v>632.91244596000001</v>
      </c>
      <c r="F31" s="35">
        <f t="shared" si="3"/>
        <v>63.838123060000001</v>
      </c>
      <c r="G31" s="35">
        <f t="shared" si="4"/>
        <v>36.577073760000005</v>
      </c>
      <c r="H31" s="35">
        <f t="shared" si="5"/>
        <v>1415.0766733099999</v>
      </c>
      <c r="I31" s="35">
        <v>906.67864095999994</v>
      </c>
      <c r="J31" s="35">
        <f t="shared" si="6"/>
        <v>508.39803234999999</v>
      </c>
      <c r="K31" s="35">
        <v>453.39215414</v>
      </c>
      <c r="L31" s="35">
        <v>18.57246408</v>
      </c>
      <c r="M31" s="35">
        <v>36.433414130000003</v>
      </c>
      <c r="N31" s="35">
        <f t="shared" si="7"/>
        <v>587.11387492000006</v>
      </c>
      <c r="O31" s="35">
        <v>362.18426449000003</v>
      </c>
      <c r="P31" s="35">
        <f t="shared" si="8"/>
        <v>224.92961043000003</v>
      </c>
      <c r="Q31" s="35">
        <v>179.52029182000001</v>
      </c>
      <c r="R31" s="35">
        <v>45.265658979999998</v>
      </c>
      <c r="S31" s="35">
        <v>0.14365963000000001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1815.0089819099999</v>
      </c>
      <c r="C32" s="35">
        <f t="shared" si="0"/>
        <v>1183.10380629</v>
      </c>
      <c r="D32" s="35">
        <f t="shared" si="1"/>
        <v>631.90517562000002</v>
      </c>
      <c r="E32" s="35">
        <f t="shared" si="2"/>
        <v>531.37425377</v>
      </c>
      <c r="F32" s="35">
        <f t="shared" si="3"/>
        <v>62.954611229999998</v>
      </c>
      <c r="G32" s="35">
        <f t="shared" si="4"/>
        <v>37.576310620000001</v>
      </c>
      <c r="H32" s="35">
        <f t="shared" si="5"/>
        <v>1242.8655721800001</v>
      </c>
      <c r="I32" s="35">
        <v>835.10138374999997</v>
      </c>
      <c r="J32" s="35">
        <f t="shared" si="6"/>
        <v>407.76418842999999</v>
      </c>
      <c r="K32" s="35">
        <v>352.71307438999997</v>
      </c>
      <c r="L32" s="35">
        <v>17.618463049999999</v>
      </c>
      <c r="M32" s="35">
        <v>37.432650989999999</v>
      </c>
      <c r="N32" s="35">
        <f t="shared" si="7"/>
        <v>572.14340973000003</v>
      </c>
      <c r="O32" s="35">
        <v>348.00242254</v>
      </c>
      <c r="P32" s="35">
        <f t="shared" si="8"/>
        <v>224.14098719</v>
      </c>
      <c r="Q32" s="35">
        <v>178.66117937999999</v>
      </c>
      <c r="R32" s="35">
        <v>45.336148180000002</v>
      </c>
      <c r="S32" s="35">
        <v>0.14365963000000001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1705.52191795</v>
      </c>
      <c r="C33" s="35">
        <f t="shared" si="0"/>
        <v>1107.2019981999999</v>
      </c>
      <c r="D33" s="35">
        <f t="shared" si="1"/>
        <v>598.31991975000005</v>
      </c>
      <c r="E33" s="35">
        <f t="shared" si="2"/>
        <v>489.69901372000004</v>
      </c>
      <c r="F33" s="35">
        <f t="shared" si="3"/>
        <v>71.031229400000001</v>
      </c>
      <c r="G33" s="35">
        <f t="shared" si="4"/>
        <v>37.58967663</v>
      </c>
      <c r="H33" s="35">
        <f t="shared" si="5"/>
        <v>1151.4381359399999</v>
      </c>
      <c r="I33" s="35">
        <v>776.70426199999997</v>
      </c>
      <c r="J33" s="35">
        <f t="shared" si="6"/>
        <v>374.73387394000002</v>
      </c>
      <c r="K33" s="35">
        <v>320.52681332000003</v>
      </c>
      <c r="L33" s="35">
        <v>16.774365230000001</v>
      </c>
      <c r="M33" s="35">
        <v>37.432695389999999</v>
      </c>
      <c r="N33" s="35">
        <f t="shared" si="7"/>
        <v>554.08378201000005</v>
      </c>
      <c r="O33" s="35">
        <v>330.49773620000002</v>
      </c>
      <c r="P33" s="35">
        <f t="shared" si="8"/>
        <v>223.58604581</v>
      </c>
      <c r="Q33" s="35">
        <v>169.17220040000001</v>
      </c>
      <c r="R33" s="35">
        <v>54.25686417</v>
      </c>
      <c r="S33" s="35">
        <v>0.15698123999999999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1654.9778936799999</v>
      </c>
      <c r="C34" s="35">
        <f t="shared" si="0"/>
        <v>900.14531503000001</v>
      </c>
      <c r="D34" s="35">
        <f t="shared" si="1"/>
        <v>754.83257864999996</v>
      </c>
      <c r="E34" s="35">
        <f t="shared" si="2"/>
        <v>640.07016874999999</v>
      </c>
      <c r="F34" s="35">
        <f t="shared" si="3"/>
        <v>77.166399229999996</v>
      </c>
      <c r="G34" s="35">
        <f t="shared" si="4"/>
        <v>37.596010669999998</v>
      </c>
      <c r="H34" s="35">
        <f t="shared" si="5"/>
        <v>1241.51977554</v>
      </c>
      <c r="I34" s="35">
        <v>720.08458880000001</v>
      </c>
      <c r="J34" s="35">
        <f t="shared" si="6"/>
        <v>521.43518673999995</v>
      </c>
      <c r="K34" s="35">
        <v>456.72890304999999</v>
      </c>
      <c r="L34" s="35">
        <v>27.269170550000002</v>
      </c>
      <c r="M34" s="35">
        <v>37.437113140000001</v>
      </c>
      <c r="N34" s="35">
        <f t="shared" si="7"/>
        <v>413.45811814000001</v>
      </c>
      <c r="O34" s="35">
        <v>180.06072623</v>
      </c>
      <c r="P34" s="35">
        <f t="shared" si="8"/>
        <v>233.39739191000001</v>
      </c>
      <c r="Q34" s="35">
        <v>183.34126570000001</v>
      </c>
      <c r="R34" s="35">
        <v>49.897228679999998</v>
      </c>
      <c r="S34" s="35">
        <v>0.15889753000000001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1768.4800559199998</v>
      </c>
      <c r="C35" s="35">
        <f t="shared" si="0"/>
        <v>1273.6799728799999</v>
      </c>
      <c r="D35" s="35">
        <f t="shared" si="1"/>
        <v>494.80008304</v>
      </c>
      <c r="E35" s="35">
        <f t="shared" si="2"/>
        <v>381.38410845999999</v>
      </c>
      <c r="F35" s="35">
        <f t="shared" si="3"/>
        <v>75.816483570000003</v>
      </c>
      <c r="G35" s="35">
        <f t="shared" si="4"/>
        <v>37.599491010000001</v>
      </c>
      <c r="H35" s="35">
        <f t="shared" si="5"/>
        <v>1293.8426925799999</v>
      </c>
      <c r="I35" s="35">
        <v>981.64540077999993</v>
      </c>
      <c r="J35" s="35">
        <f t="shared" si="6"/>
        <v>312.19729180000002</v>
      </c>
      <c r="K35" s="35">
        <v>250.60981518</v>
      </c>
      <c r="L35" s="35">
        <v>24.144966849999999</v>
      </c>
      <c r="M35" s="35">
        <v>37.442509770000001</v>
      </c>
      <c r="N35" s="35">
        <f t="shared" si="7"/>
        <v>474.63736333999998</v>
      </c>
      <c r="O35" s="35">
        <v>292.03457209999999</v>
      </c>
      <c r="P35" s="35">
        <f t="shared" si="8"/>
        <v>182.60279123999999</v>
      </c>
      <c r="Q35" s="35">
        <v>130.77429327999999</v>
      </c>
      <c r="R35" s="35">
        <v>51.67151672</v>
      </c>
      <c r="S35" s="35">
        <v>0.15698123999999999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1708.92585695</v>
      </c>
      <c r="C36" s="35">
        <f t="shared" si="0"/>
        <v>1117.4689842100001</v>
      </c>
      <c r="D36" s="35">
        <f t="shared" si="1"/>
        <v>591.45687274000011</v>
      </c>
      <c r="E36" s="35">
        <f t="shared" si="2"/>
        <v>475.95782421000001</v>
      </c>
      <c r="F36" s="35">
        <f t="shared" si="3"/>
        <v>77.835099839999998</v>
      </c>
      <c r="G36" s="35">
        <f t="shared" si="4"/>
        <v>37.663948689999998</v>
      </c>
      <c r="H36" s="35">
        <f t="shared" si="5"/>
        <v>1243.0019654</v>
      </c>
      <c r="I36" s="35">
        <v>923.51193302000001</v>
      </c>
      <c r="J36" s="35">
        <f t="shared" si="6"/>
        <v>319.49003238</v>
      </c>
      <c r="K36" s="35">
        <v>255.67805318000001</v>
      </c>
      <c r="L36" s="35">
        <v>26.308219900000001</v>
      </c>
      <c r="M36" s="35">
        <v>37.503759299999999</v>
      </c>
      <c r="N36" s="35">
        <f t="shared" si="7"/>
        <v>465.92389155000006</v>
      </c>
      <c r="O36" s="35">
        <v>193.95705119000002</v>
      </c>
      <c r="P36" s="35">
        <f t="shared" si="8"/>
        <v>271.96684036000005</v>
      </c>
      <c r="Q36" s="35">
        <v>220.27977103000001</v>
      </c>
      <c r="R36" s="35">
        <v>51.526879940000001</v>
      </c>
      <c r="S36" s="35">
        <v>0.16018938999999999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1925.30819262</v>
      </c>
      <c r="C37" s="35">
        <f t="shared" si="0"/>
        <v>1250.1127750000001</v>
      </c>
      <c r="D37" s="35">
        <f t="shared" si="1"/>
        <v>675.19541761999994</v>
      </c>
      <c r="E37" s="35">
        <f t="shared" si="2"/>
        <v>557.98969043</v>
      </c>
      <c r="F37" s="35">
        <f t="shared" si="3"/>
        <v>79.771050399999993</v>
      </c>
      <c r="G37" s="35">
        <f t="shared" si="4"/>
        <v>37.434676789999997</v>
      </c>
      <c r="H37" s="35">
        <f t="shared" si="5"/>
        <v>1423.0498525</v>
      </c>
      <c r="I37" s="35">
        <v>1001.94160133</v>
      </c>
      <c r="J37" s="35">
        <f t="shared" si="6"/>
        <v>421.10825117000002</v>
      </c>
      <c r="K37" s="35">
        <v>360.05388627000002</v>
      </c>
      <c r="L37" s="35">
        <v>23.780688229999999</v>
      </c>
      <c r="M37" s="35">
        <v>37.27367667</v>
      </c>
      <c r="N37" s="35">
        <f t="shared" si="7"/>
        <v>502.25834011999996</v>
      </c>
      <c r="O37" s="35">
        <v>248.17117367</v>
      </c>
      <c r="P37" s="35">
        <f t="shared" si="8"/>
        <v>254.08716644999998</v>
      </c>
      <c r="Q37" s="35">
        <v>197.93580415999998</v>
      </c>
      <c r="R37" s="35">
        <v>55.990362169999997</v>
      </c>
      <c r="S37" s="35">
        <v>0.16100012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1635.4184183099997</v>
      </c>
      <c r="C38" s="35">
        <f t="shared" si="0"/>
        <v>982.58810335999999</v>
      </c>
      <c r="D38" s="35">
        <f t="shared" si="1"/>
        <v>652.83031495</v>
      </c>
      <c r="E38" s="35">
        <f t="shared" si="2"/>
        <v>529.80003350999993</v>
      </c>
      <c r="F38" s="35">
        <f t="shared" si="3"/>
        <v>84.900730339999996</v>
      </c>
      <c r="G38" s="35">
        <f t="shared" si="4"/>
        <v>38.129551099999993</v>
      </c>
      <c r="H38" s="35">
        <f t="shared" si="5"/>
        <v>1299.01712389</v>
      </c>
      <c r="I38" s="35">
        <v>880.34000146999995</v>
      </c>
      <c r="J38" s="35">
        <f t="shared" si="6"/>
        <v>418.67712241999999</v>
      </c>
      <c r="K38" s="35">
        <v>356.52374428999997</v>
      </c>
      <c r="L38" s="35">
        <v>24.185721730000001</v>
      </c>
      <c r="M38" s="35">
        <v>37.967656399999996</v>
      </c>
      <c r="N38" s="35">
        <f t="shared" si="7"/>
        <v>336.40129442</v>
      </c>
      <c r="O38" s="35">
        <v>102.24810189</v>
      </c>
      <c r="P38" s="35">
        <f t="shared" si="8"/>
        <v>234.15319253000001</v>
      </c>
      <c r="Q38" s="35">
        <v>173.27628922</v>
      </c>
      <c r="R38" s="35">
        <v>60.715008609999998</v>
      </c>
      <c r="S38" s="35">
        <v>0.1618947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1746.9638487600002</v>
      </c>
      <c r="C39" s="35">
        <f t="shared" si="0"/>
        <v>1183.11745232</v>
      </c>
      <c r="D39" s="35">
        <f t="shared" si="1"/>
        <v>563.84639644000003</v>
      </c>
      <c r="E39" s="35">
        <f t="shared" si="2"/>
        <v>440.03207035000003</v>
      </c>
      <c r="F39" s="35">
        <f t="shared" si="3"/>
        <v>86.674794819999988</v>
      </c>
      <c r="G39" s="35">
        <f t="shared" si="4"/>
        <v>37.139531269999999</v>
      </c>
      <c r="H39" s="35">
        <f t="shared" si="5"/>
        <v>1393.27076786</v>
      </c>
      <c r="I39" s="35">
        <v>1068.83642865</v>
      </c>
      <c r="J39" s="35">
        <f t="shared" si="6"/>
        <v>324.43433921000002</v>
      </c>
      <c r="K39" s="35">
        <v>258.24649503000001</v>
      </c>
      <c r="L39" s="35">
        <v>29.21107421</v>
      </c>
      <c r="M39" s="35">
        <v>36.976769969999999</v>
      </c>
      <c r="N39" s="35">
        <f t="shared" si="7"/>
        <v>353.69308090000004</v>
      </c>
      <c r="O39" s="35">
        <v>114.28102367</v>
      </c>
      <c r="P39" s="35">
        <f t="shared" si="8"/>
        <v>239.41205723000002</v>
      </c>
      <c r="Q39" s="35">
        <v>181.78557532000002</v>
      </c>
      <c r="R39" s="35">
        <v>57.463720609999996</v>
      </c>
      <c r="S39" s="35">
        <v>0.1627613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1504.79679612</v>
      </c>
      <c r="C40" s="35">
        <f t="shared" si="0"/>
        <v>1014.14448955</v>
      </c>
      <c r="D40" s="35">
        <f t="shared" si="1"/>
        <v>490.65230657000001</v>
      </c>
      <c r="E40" s="35">
        <f t="shared" si="2"/>
        <v>372.73492254999996</v>
      </c>
      <c r="F40" s="35">
        <f t="shared" si="3"/>
        <v>80.786253360000003</v>
      </c>
      <c r="G40" s="35">
        <f t="shared" si="4"/>
        <v>37.131130660000004</v>
      </c>
      <c r="H40" s="35">
        <f t="shared" si="5"/>
        <v>1186.91411376</v>
      </c>
      <c r="I40" s="35">
        <v>891.30837578000001</v>
      </c>
      <c r="J40" s="35">
        <f t="shared" si="6"/>
        <v>295.60573798000001</v>
      </c>
      <c r="K40" s="35">
        <v>229.66432401</v>
      </c>
      <c r="L40" s="35">
        <v>28.973799469999999</v>
      </c>
      <c r="M40" s="35">
        <v>36.967614500000003</v>
      </c>
      <c r="N40" s="35">
        <f t="shared" si="7"/>
        <v>317.88268235999999</v>
      </c>
      <c r="O40" s="35">
        <v>122.83611377</v>
      </c>
      <c r="P40" s="35">
        <f t="shared" si="8"/>
        <v>195.04656858999999</v>
      </c>
      <c r="Q40" s="35">
        <v>143.07059853999999</v>
      </c>
      <c r="R40" s="35">
        <v>51.81245389</v>
      </c>
      <c r="S40" s="35">
        <v>0.16351615999999999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1772.0753425300002</v>
      </c>
      <c r="C41" s="35">
        <f t="shared" si="0"/>
        <v>1239.7978439399999</v>
      </c>
      <c r="D41" s="35">
        <f t="shared" si="1"/>
        <v>532.27749859000005</v>
      </c>
      <c r="E41" s="35">
        <f t="shared" si="2"/>
        <v>416.78044006000005</v>
      </c>
      <c r="F41" s="35">
        <f t="shared" si="3"/>
        <v>78.353847569999999</v>
      </c>
      <c r="G41" s="35">
        <f t="shared" si="4"/>
        <v>37.143210959999998</v>
      </c>
      <c r="H41" s="35">
        <f t="shared" si="5"/>
        <v>1434.11050391</v>
      </c>
      <c r="I41" s="35">
        <v>1092.85397444</v>
      </c>
      <c r="J41" s="35">
        <f t="shared" si="6"/>
        <v>341.25652947000003</v>
      </c>
      <c r="K41" s="35">
        <v>275.26586279000003</v>
      </c>
      <c r="L41" s="35">
        <v>29.01192232</v>
      </c>
      <c r="M41" s="35">
        <v>36.97874436</v>
      </c>
      <c r="N41" s="35">
        <f t="shared" si="7"/>
        <v>337.96483862000002</v>
      </c>
      <c r="O41" s="35">
        <v>146.94386950000001</v>
      </c>
      <c r="P41" s="35">
        <f t="shared" si="8"/>
        <v>191.02096911999999</v>
      </c>
      <c r="Q41" s="35">
        <v>141.51457726999999</v>
      </c>
      <c r="R41" s="35">
        <v>49.341925250000003</v>
      </c>
      <c r="S41" s="35">
        <v>0.16446659999999999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1518.66429771</v>
      </c>
      <c r="C42" s="35">
        <f t="shared" si="0"/>
        <v>1057.3339117800001</v>
      </c>
      <c r="D42" s="35">
        <f t="shared" si="1"/>
        <v>461.33038593000003</v>
      </c>
      <c r="E42" s="35">
        <f t="shared" si="2"/>
        <v>378.97346171999999</v>
      </c>
      <c r="F42" s="35">
        <f t="shared" si="3"/>
        <v>80.249712149999993</v>
      </c>
      <c r="G42" s="35">
        <f t="shared" si="4"/>
        <v>2.1072120600000002</v>
      </c>
      <c r="H42" s="35">
        <f t="shared" si="5"/>
        <v>1190.2914716600001</v>
      </c>
      <c r="I42" s="35">
        <v>912.80897082000001</v>
      </c>
      <c r="J42" s="35">
        <f t="shared" si="6"/>
        <v>277.48250084</v>
      </c>
      <c r="K42" s="35">
        <v>246.26083836999999</v>
      </c>
      <c r="L42" s="35">
        <v>29.279755720000001</v>
      </c>
      <c r="M42" s="35">
        <v>1.94190675</v>
      </c>
      <c r="N42" s="35">
        <f t="shared" si="7"/>
        <v>328.37282605000001</v>
      </c>
      <c r="O42" s="35">
        <v>144.52494096000001</v>
      </c>
      <c r="P42" s="35">
        <f t="shared" si="8"/>
        <v>183.84788509000001</v>
      </c>
      <c r="Q42" s="35">
        <v>132.71262335</v>
      </c>
      <c r="R42" s="35">
        <v>50.969956429999996</v>
      </c>
      <c r="S42" s="35">
        <v>0.16530531000000001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1741.0395963599999</v>
      </c>
      <c r="C43" s="35">
        <f t="shared" si="0"/>
        <v>1329.0889261999998</v>
      </c>
      <c r="D43" s="35">
        <f t="shared" si="1"/>
        <v>411.95067015999996</v>
      </c>
      <c r="E43" s="35">
        <f t="shared" si="2"/>
        <v>317.55689576999998</v>
      </c>
      <c r="F43" s="35">
        <f t="shared" si="3"/>
        <v>92.285404830000004</v>
      </c>
      <c r="G43" s="35">
        <f t="shared" si="4"/>
        <v>2.1083695599999999</v>
      </c>
      <c r="H43" s="35">
        <f t="shared" si="5"/>
        <v>1347.8881272799999</v>
      </c>
      <c r="I43" s="35">
        <v>1113.1691211499999</v>
      </c>
      <c r="J43" s="35">
        <f t="shared" si="6"/>
        <v>234.71900613</v>
      </c>
      <c r="K43" s="35">
        <v>199.87514877999999</v>
      </c>
      <c r="L43" s="35">
        <v>32.901659699999996</v>
      </c>
      <c r="M43" s="35">
        <v>1.94219765</v>
      </c>
      <c r="N43" s="35">
        <f t="shared" si="7"/>
        <v>393.15146907999997</v>
      </c>
      <c r="O43" s="35">
        <v>215.91980504999998</v>
      </c>
      <c r="P43" s="35">
        <f t="shared" si="8"/>
        <v>177.23166402999999</v>
      </c>
      <c r="Q43" s="35">
        <v>117.68174698999999</v>
      </c>
      <c r="R43" s="35">
        <v>59.383745130000001</v>
      </c>
      <c r="S43" s="35">
        <v>0.16617191000000001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1594.8510084700001</v>
      </c>
      <c r="C44" s="35">
        <f t="shared" si="0"/>
        <v>1232.08336313</v>
      </c>
      <c r="D44" s="35">
        <f t="shared" si="1"/>
        <v>362.76764534</v>
      </c>
      <c r="E44" s="35">
        <f t="shared" si="2"/>
        <v>271.11315922</v>
      </c>
      <c r="F44" s="35">
        <f t="shared" si="3"/>
        <v>89.542613500000002</v>
      </c>
      <c r="G44" s="35">
        <f t="shared" si="4"/>
        <v>2.1118726199999998</v>
      </c>
      <c r="H44" s="35">
        <f t="shared" si="5"/>
        <v>1223.8269954799998</v>
      </c>
      <c r="I44" s="35">
        <v>1028.9075458499999</v>
      </c>
      <c r="J44" s="35">
        <f t="shared" si="6"/>
        <v>194.91944963</v>
      </c>
      <c r="K44" s="35">
        <v>163.07527529000001</v>
      </c>
      <c r="L44" s="35">
        <v>29.89934023</v>
      </c>
      <c r="M44" s="35">
        <v>1.9448341099999999</v>
      </c>
      <c r="N44" s="35">
        <f t="shared" si="7"/>
        <v>371.02401298999996</v>
      </c>
      <c r="O44" s="35">
        <v>203.17581727999999</v>
      </c>
      <c r="P44" s="35">
        <f t="shared" si="8"/>
        <v>167.84819571</v>
      </c>
      <c r="Q44" s="35">
        <v>108.03788393000001</v>
      </c>
      <c r="R44" s="35">
        <v>59.643273270000002</v>
      </c>
      <c r="S44" s="35">
        <v>0.16703851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1819.4229244499998</v>
      </c>
      <c r="C45" s="35">
        <f t="shared" si="0"/>
        <v>1395.4714044499999</v>
      </c>
      <c r="D45" s="35">
        <f t="shared" si="1"/>
        <v>423.95151999999996</v>
      </c>
      <c r="E45" s="35">
        <f t="shared" si="2"/>
        <v>279.23820373000001</v>
      </c>
      <c r="F45" s="35">
        <f t="shared" si="3"/>
        <v>141.47308100999999</v>
      </c>
      <c r="G45" s="35">
        <f t="shared" si="4"/>
        <v>3.24023526</v>
      </c>
      <c r="H45" s="35">
        <f t="shared" si="5"/>
        <v>1451.5791237199999</v>
      </c>
      <c r="I45" s="35">
        <v>1182.2768103199999</v>
      </c>
      <c r="J45" s="35">
        <f t="shared" si="6"/>
        <v>269.3023134</v>
      </c>
      <c r="K45" s="35">
        <v>185.87619491999999</v>
      </c>
      <c r="L45" s="35">
        <v>81.484070450000004</v>
      </c>
      <c r="M45" s="35">
        <v>1.94204803</v>
      </c>
      <c r="N45" s="35">
        <f t="shared" si="7"/>
        <v>367.84380073</v>
      </c>
      <c r="O45" s="35">
        <v>213.19459413000001</v>
      </c>
      <c r="P45" s="35">
        <f t="shared" si="8"/>
        <v>154.64920659999999</v>
      </c>
      <c r="Q45" s="35">
        <v>93.362008809999992</v>
      </c>
      <c r="R45" s="35">
        <v>59.989010559999997</v>
      </c>
      <c r="S45" s="35">
        <v>1.2981872299999999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1795.9002139700001</v>
      </c>
      <c r="C46" s="35">
        <f t="shared" si="0"/>
        <v>1094.22904991</v>
      </c>
      <c r="D46" s="35">
        <f t="shared" si="1"/>
        <v>701.67116406000002</v>
      </c>
      <c r="E46" s="35">
        <f t="shared" si="2"/>
        <v>601.68032721000009</v>
      </c>
      <c r="F46" s="35">
        <f t="shared" si="3"/>
        <v>96.738580770000013</v>
      </c>
      <c r="G46" s="35">
        <f t="shared" si="4"/>
        <v>3.25225608</v>
      </c>
      <c r="H46" s="35">
        <f t="shared" si="5"/>
        <v>1234.4874335099998</v>
      </c>
      <c r="I46" s="35">
        <v>897.21821982999995</v>
      </c>
      <c r="J46" s="35">
        <f t="shared" si="6"/>
        <v>337.26921367999995</v>
      </c>
      <c r="K46" s="35">
        <v>305.71401151999999</v>
      </c>
      <c r="L46" s="35">
        <v>29.622038880000002</v>
      </c>
      <c r="M46" s="35">
        <v>1.93316328</v>
      </c>
      <c r="N46" s="35">
        <f t="shared" si="7"/>
        <v>561.41278046000002</v>
      </c>
      <c r="O46" s="35">
        <v>197.01083008000001</v>
      </c>
      <c r="P46" s="35">
        <f t="shared" si="8"/>
        <v>364.40195038000007</v>
      </c>
      <c r="Q46" s="35">
        <v>295.96631569000004</v>
      </c>
      <c r="R46" s="35">
        <v>67.116541890000008</v>
      </c>
      <c r="S46" s="35">
        <v>1.3190928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1609.6685443700001</v>
      </c>
      <c r="C47" s="35">
        <f t="shared" si="0"/>
        <v>1161.2184982499998</v>
      </c>
      <c r="D47" s="35">
        <f t="shared" si="1"/>
        <v>448.45004612000002</v>
      </c>
      <c r="E47" s="35">
        <f t="shared" si="2"/>
        <v>342.70525336000003</v>
      </c>
      <c r="F47" s="35">
        <f t="shared" si="3"/>
        <v>102.47206525</v>
      </c>
      <c r="G47" s="35">
        <f t="shared" si="4"/>
        <v>3.2727275100000002</v>
      </c>
      <c r="H47" s="35">
        <f t="shared" si="5"/>
        <v>1309.1796491599998</v>
      </c>
      <c r="I47" s="35">
        <v>1030.2807498899999</v>
      </c>
      <c r="J47" s="35">
        <f t="shared" si="6"/>
        <v>278.89889927000002</v>
      </c>
      <c r="K47" s="35">
        <v>240.3373876</v>
      </c>
      <c r="L47" s="35">
        <v>36.588586280000001</v>
      </c>
      <c r="M47" s="35">
        <v>1.9729253900000001</v>
      </c>
      <c r="N47" s="35">
        <f t="shared" si="7"/>
        <v>300.48889521000001</v>
      </c>
      <c r="O47" s="35">
        <v>130.93774836</v>
      </c>
      <c r="P47" s="35">
        <f t="shared" si="8"/>
        <v>169.55114685000001</v>
      </c>
      <c r="Q47" s="35">
        <v>102.36786576</v>
      </c>
      <c r="R47" s="35">
        <v>65.883478969999999</v>
      </c>
      <c r="S47" s="35">
        <v>1.2998021200000001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1756.3500638099999</v>
      </c>
      <c r="C48" s="35">
        <f t="shared" si="0"/>
        <v>1331.67729381</v>
      </c>
      <c r="D48" s="35">
        <f t="shared" si="1"/>
        <v>424.67277000000001</v>
      </c>
      <c r="E48" s="35">
        <f t="shared" si="2"/>
        <v>306.93152502000004</v>
      </c>
      <c r="F48" s="35">
        <f t="shared" si="3"/>
        <v>114.13961044999999</v>
      </c>
      <c r="G48" s="35">
        <f t="shared" si="4"/>
        <v>3.6016345300000001</v>
      </c>
      <c r="H48" s="35">
        <f t="shared" si="5"/>
        <v>1313.6136696799999</v>
      </c>
      <c r="I48" s="35">
        <v>1087.49576288</v>
      </c>
      <c r="J48" s="35">
        <f t="shared" si="6"/>
        <v>226.11790680000001</v>
      </c>
      <c r="K48" s="35">
        <v>192.47425632000002</v>
      </c>
      <c r="L48" s="35">
        <v>31.675474879999999</v>
      </c>
      <c r="M48" s="35">
        <v>1.9681755999999999</v>
      </c>
      <c r="N48" s="35">
        <f t="shared" si="7"/>
        <v>442.73639413000001</v>
      </c>
      <c r="O48" s="35">
        <v>244.18153093000001</v>
      </c>
      <c r="P48" s="35">
        <f t="shared" si="8"/>
        <v>198.55486319999997</v>
      </c>
      <c r="Q48" s="35">
        <v>114.4572687</v>
      </c>
      <c r="R48" s="35">
        <v>82.464135569999996</v>
      </c>
      <c r="S48" s="35">
        <v>1.63345893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2221.1758952700002</v>
      </c>
      <c r="C49" s="35">
        <f t="shared" si="0"/>
        <v>1605.3629281200001</v>
      </c>
      <c r="D49" s="35">
        <f t="shared" si="1"/>
        <v>615.81296714999996</v>
      </c>
      <c r="E49" s="35">
        <f t="shared" si="2"/>
        <v>495.25211656000005</v>
      </c>
      <c r="F49" s="35">
        <f t="shared" si="3"/>
        <v>116.98877024000001</v>
      </c>
      <c r="G49" s="35">
        <f t="shared" si="4"/>
        <v>3.5720803500000002</v>
      </c>
      <c r="H49" s="35">
        <f t="shared" si="5"/>
        <v>1425.6756779</v>
      </c>
      <c r="I49" s="35">
        <v>1132.7446465200001</v>
      </c>
      <c r="J49" s="35">
        <f t="shared" si="6"/>
        <v>292.93103137999998</v>
      </c>
      <c r="K49" s="35">
        <v>259.15898865000003</v>
      </c>
      <c r="L49" s="35">
        <v>32.005567560000003</v>
      </c>
      <c r="M49" s="35">
        <v>1.7664751700000001</v>
      </c>
      <c r="N49" s="35">
        <f t="shared" si="7"/>
        <v>795.50021736999997</v>
      </c>
      <c r="O49" s="35">
        <v>472.61828159999999</v>
      </c>
      <c r="P49" s="35">
        <f t="shared" si="8"/>
        <v>322.88193576999998</v>
      </c>
      <c r="Q49" s="35">
        <v>236.09312791000002</v>
      </c>
      <c r="R49" s="35">
        <v>84.983202680000005</v>
      </c>
      <c r="S49" s="35">
        <v>1.8056051799999999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2476.9206281400002</v>
      </c>
      <c r="C50" s="35">
        <f t="shared" si="0"/>
        <v>1952.3091964999999</v>
      </c>
      <c r="D50" s="35">
        <f t="shared" si="1"/>
        <v>524.61143164000009</v>
      </c>
      <c r="E50" s="35">
        <f t="shared" si="2"/>
        <v>438.48467410000001</v>
      </c>
      <c r="F50" s="35">
        <f t="shared" si="3"/>
        <v>82.789313390000004</v>
      </c>
      <c r="G50" s="35">
        <f t="shared" si="4"/>
        <v>3.3374441500000001</v>
      </c>
      <c r="H50" s="35">
        <f t="shared" si="5"/>
        <v>1697.94797206</v>
      </c>
      <c r="I50" s="35">
        <v>1440.4408226999999</v>
      </c>
      <c r="J50" s="35">
        <f t="shared" si="6"/>
        <v>257.50714936000003</v>
      </c>
      <c r="K50" s="35">
        <v>229.22036918000001</v>
      </c>
      <c r="L50" s="35">
        <v>26.83914716</v>
      </c>
      <c r="M50" s="35">
        <v>1.44763302</v>
      </c>
      <c r="N50" s="35">
        <f t="shared" si="7"/>
        <v>778.97265607999998</v>
      </c>
      <c r="O50" s="35">
        <v>511.86837380000003</v>
      </c>
      <c r="P50" s="35">
        <f t="shared" si="8"/>
        <v>267.10428228000001</v>
      </c>
      <c r="Q50" s="35">
        <v>209.26430492</v>
      </c>
      <c r="R50" s="35">
        <v>55.950166230000001</v>
      </c>
      <c r="S50" s="35">
        <v>1.88981113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2188.2052838599998</v>
      </c>
      <c r="C51" s="35">
        <f t="shared" si="0"/>
        <v>1613.24447422</v>
      </c>
      <c r="D51" s="35">
        <f t="shared" si="1"/>
        <v>574.96080963999998</v>
      </c>
      <c r="E51" s="35">
        <f t="shared" si="2"/>
        <v>483.26960477</v>
      </c>
      <c r="F51" s="35">
        <f t="shared" si="3"/>
        <v>88.314575849999997</v>
      </c>
      <c r="G51" s="35">
        <f t="shared" si="4"/>
        <v>3.3766290200000002</v>
      </c>
      <c r="H51" s="35">
        <f t="shared" si="5"/>
        <v>1605.4572482799999</v>
      </c>
      <c r="I51" s="35">
        <v>1305.8432320899999</v>
      </c>
      <c r="J51" s="35">
        <f t="shared" si="6"/>
        <v>299.61401619000003</v>
      </c>
      <c r="K51" s="35">
        <v>267.82731606999999</v>
      </c>
      <c r="L51" s="35">
        <v>30.336821259999997</v>
      </c>
      <c r="M51" s="35">
        <v>1.4498788600000001</v>
      </c>
      <c r="N51" s="35">
        <f t="shared" si="7"/>
        <v>582.74803558000008</v>
      </c>
      <c r="O51" s="35">
        <v>307.40124213000001</v>
      </c>
      <c r="P51" s="35">
        <f t="shared" si="8"/>
        <v>275.34679345000001</v>
      </c>
      <c r="Q51" s="35">
        <v>215.44228870000001</v>
      </c>
      <c r="R51" s="35">
        <v>57.977754590000004</v>
      </c>
      <c r="S51" s="35">
        <v>1.9267501600000001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2263.9146998699998</v>
      </c>
      <c r="C52" s="35">
        <f t="shared" si="0"/>
        <v>1609.50685557</v>
      </c>
      <c r="D52" s="35">
        <f t="shared" si="1"/>
        <v>654.40784429999997</v>
      </c>
      <c r="E52" s="35">
        <f t="shared" si="2"/>
        <v>566.21066928000005</v>
      </c>
      <c r="F52" s="35">
        <f t="shared" si="3"/>
        <v>84.824899070000001</v>
      </c>
      <c r="G52" s="35">
        <f t="shared" si="4"/>
        <v>3.3722759499999997</v>
      </c>
      <c r="H52" s="35">
        <f t="shared" si="5"/>
        <v>1646.29389969</v>
      </c>
      <c r="I52" s="35">
        <v>1255.25014805</v>
      </c>
      <c r="J52" s="35">
        <f t="shared" si="6"/>
        <v>391.04375163999998</v>
      </c>
      <c r="K52" s="35">
        <v>361.21691694999998</v>
      </c>
      <c r="L52" s="35">
        <v>28.39006526</v>
      </c>
      <c r="M52" s="35">
        <v>1.43676943</v>
      </c>
      <c r="N52" s="35">
        <f t="shared" si="7"/>
        <v>617.62080018000006</v>
      </c>
      <c r="O52" s="35">
        <v>354.25670752000002</v>
      </c>
      <c r="P52" s="35">
        <f t="shared" si="8"/>
        <v>263.36409265999998</v>
      </c>
      <c r="Q52" s="35">
        <v>204.99375233000001</v>
      </c>
      <c r="R52" s="35">
        <v>56.434833810000001</v>
      </c>
      <c r="S52" s="35">
        <v>1.9355065199999999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2030.3894749200003</v>
      </c>
      <c r="C53" s="35">
        <f t="shared" si="0"/>
        <v>1356.23218372</v>
      </c>
      <c r="D53" s="35">
        <f t="shared" si="1"/>
        <v>674.15729119999992</v>
      </c>
      <c r="E53" s="35">
        <f t="shared" si="2"/>
        <v>587.53004369999996</v>
      </c>
      <c r="F53" s="35">
        <f t="shared" si="3"/>
        <v>84.231340700000004</v>
      </c>
      <c r="G53" s="35">
        <f t="shared" si="4"/>
        <v>2.3959068000000001</v>
      </c>
      <c r="H53" s="35">
        <f t="shared" si="5"/>
        <v>1495.6789122799998</v>
      </c>
      <c r="I53" s="35">
        <v>1088.4769715699999</v>
      </c>
      <c r="J53" s="35">
        <f t="shared" si="6"/>
        <v>407.20194070999997</v>
      </c>
      <c r="K53" s="35">
        <v>379.44007636999999</v>
      </c>
      <c r="L53" s="35">
        <v>27.32388366</v>
      </c>
      <c r="M53" s="35">
        <v>0.43798068000000001</v>
      </c>
      <c r="N53" s="35">
        <f t="shared" si="7"/>
        <v>534.71056264000003</v>
      </c>
      <c r="O53" s="35">
        <v>267.75521215000003</v>
      </c>
      <c r="P53" s="35">
        <f t="shared" si="8"/>
        <v>266.95535049</v>
      </c>
      <c r="Q53" s="35">
        <v>208.08996733000001</v>
      </c>
      <c r="R53" s="35">
        <v>56.907457039999997</v>
      </c>
      <c r="S53" s="35">
        <v>1.95792612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2430.4961813</v>
      </c>
      <c r="C54" s="35">
        <f t="shared" si="0"/>
        <v>1749.6840375200002</v>
      </c>
      <c r="D54" s="35">
        <f t="shared" si="1"/>
        <v>680.81214378000004</v>
      </c>
      <c r="E54" s="35">
        <f t="shared" si="2"/>
        <v>590.71254694999993</v>
      </c>
      <c r="F54" s="35">
        <f t="shared" si="3"/>
        <v>87.485160579999999</v>
      </c>
      <c r="G54" s="35">
        <f t="shared" si="4"/>
        <v>2.6144362499999998</v>
      </c>
      <c r="H54" s="35">
        <f t="shared" si="5"/>
        <v>1545.9411060100001</v>
      </c>
      <c r="I54" s="35">
        <v>1180.7223375400001</v>
      </c>
      <c r="J54" s="35">
        <f t="shared" si="6"/>
        <v>365.21876847000004</v>
      </c>
      <c r="K54" s="35">
        <v>340.62827967999999</v>
      </c>
      <c r="L54" s="35">
        <v>24.147262950000002</v>
      </c>
      <c r="M54" s="35">
        <v>0.44322583999999998</v>
      </c>
      <c r="N54" s="35">
        <f t="shared" si="7"/>
        <v>884.5550752900001</v>
      </c>
      <c r="O54" s="35">
        <v>568.96169998000005</v>
      </c>
      <c r="P54" s="35">
        <f t="shared" si="8"/>
        <v>315.59337531</v>
      </c>
      <c r="Q54" s="35">
        <v>250.08426727</v>
      </c>
      <c r="R54" s="35">
        <v>63.337897630000001</v>
      </c>
      <c r="S54" s="35">
        <v>2.17121041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2323.2037068299996</v>
      </c>
      <c r="C55" s="35">
        <f t="shared" si="0"/>
        <v>1832.9130956399999</v>
      </c>
      <c r="D55" s="35">
        <f t="shared" si="1"/>
        <v>490.29061119000005</v>
      </c>
      <c r="E55" s="35">
        <f t="shared" si="2"/>
        <v>421.21452170999999</v>
      </c>
      <c r="F55" s="35">
        <f t="shared" si="3"/>
        <v>67.029132040000007</v>
      </c>
      <c r="G55" s="35">
        <f t="shared" si="4"/>
        <v>2.0469574399999999</v>
      </c>
      <c r="H55" s="35">
        <f t="shared" si="5"/>
        <v>1641.53372072</v>
      </c>
      <c r="I55" s="35">
        <v>1394.5394226799999</v>
      </c>
      <c r="J55" s="35">
        <f t="shared" si="6"/>
        <v>246.99429804000002</v>
      </c>
      <c r="K55" s="35">
        <v>225.31029466000001</v>
      </c>
      <c r="L55" s="35">
        <v>21.64214243</v>
      </c>
      <c r="M55" s="35">
        <v>4.1860950000000001E-2</v>
      </c>
      <c r="N55" s="35">
        <f t="shared" si="7"/>
        <v>681.66998611000008</v>
      </c>
      <c r="O55" s="35">
        <v>438.37367296000002</v>
      </c>
      <c r="P55" s="35">
        <f t="shared" si="8"/>
        <v>243.29631315</v>
      </c>
      <c r="Q55" s="35">
        <v>195.90422705</v>
      </c>
      <c r="R55" s="35">
        <v>45.386989610000001</v>
      </c>
      <c r="S55" s="35">
        <v>2.0050964900000001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2081.10421511</v>
      </c>
      <c r="C56" s="35">
        <f t="shared" si="0"/>
        <v>1530.58864451</v>
      </c>
      <c r="D56" s="35">
        <f t="shared" si="1"/>
        <v>550.51557060000005</v>
      </c>
      <c r="E56" s="35">
        <f t="shared" si="2"/>
        <v>488.84117777999995</v>
      </c>
      <c r="F56" s="35">
        <f t="shared" si="3"/>
        <v>59.648771010000004</v>
      </c>
      <c r="G56" s="35">
        <f t="shared" si="4"/>
        <v>2.0256218100000001</v>
      </c>
      <c r="H56" s="35">
        <f t="shared" si="5"/>
        <v>1473.2329058800001</v>
      </c>
      <c r="I56" s="35">
        <v>1201.9092440100001</v>
      </c>
      <c r="J56" s="35">
        <f t="shared" si="6"/>
        <v>271.32366186999997</v>
      </c>
      <c r="K56" s="35">
        <v>253.46305236999999</v>
      </c>
      <c r="L56" s="35">
        <v>17.828356809999999</v>
      </c>
      <c r="M56" s="35">
        <v>3.2252690000000001E-2</v>
      </c>
      <c r="N56" s="35">
        <f t="shared" si="7"/>
        <v>607.87130923000007</v>
      </c>
      <c r="O56" s="35">
        <v>328.67940050000004</v>
      </c>
      <c r="P56" s="35">
        <f t="shared" si="8"/>
        <v>279.19190873000002</v>
      </c>
      <c r="Q56" s="35">
        <v>235.37812541</v>
      </c>
      <c r="R56" s="35">
        <v>41.820414200000002</v>
      </c>
      <c r="S56" s="35">
        <v>1.9933691200000001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2069.9527269199998</v>
      </c>
      <c r="C57" s="35">
        <f t="shared" si="0"/>
        <v>1555.14632493</v>
      </c>
      <c r="D57" s="35">
        <f t="shared" si="1"/>
        <v>514.80640199000004</v>
      </c>
      <c r="E57" s="35">
        <f t="shared" si="2"/>
        <v>457.07803065000007</v>
      </c>
      <c r="F57" s="35">
        <f t="shared" si="3"/>
        <v>55.404696189999996</v>
      </c>
      <c r="G57" s="35">
        <f t="shared" si="4"/>
        <v>2.3236751499999997</v>
      </c>
      <c r="H57" s="35">
        <f t="shared" si="5"/>
        <v>1444.0393617</v>
      </c>
      <c r="I57" s="35">
        <v>1165.0047588099999</v>
      </c>
      <c r="J57" s="35">
        <f t="shared" si="6"/>
        <v>279.03460289000003</v>
      </c>
      <c r="K57" s="35">
        <v>261.71775575000004</v>
      </c>
      <c r="L57" s="35">
        <v>17.283787360000002</v>
      </c>
      <c r="M57" s="35">
        <v>3.3059779999999997E-2</v>
      </c>
      <c r="N57" s="35">
        <f t="shared" si="7"/>
        <v>625.91336522000006</v>
      </c>
      <c r="O57" s="35">
        <v>390.14156611999999</v>
      </c>
      <c r="P57" s="35">
        <f t="shared" si="8"/>
        <v>235.77179910000001</v>
      </c>
      <c r="Q57" s="35">
        <v>195.36027490000001</v>
      </c>
      <c r="R57" s="35">
        <v>38.120908829999998</v>
      </c>
      <c r="S57" s="35">
        <v>2.2906153699999998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2308.2767033099999</v>
      </c>
      <c r="C58" s="35">
        <f t="shared" si="0"/>
        <v>1669.6799627099999</v>
      </c>
      <c r="D58" s="35">
        <f t="shared" si="1"/>
        <v>638.59674059999998</v>
      </c>
      <c r="E58" s="35">
        <f t="shared" si="2"/>
        <v>575.55494241999997</v>
      </c>
      <c r="F58" s="35">
        <f t="shared" si="3"/>
        <v>46.345020819999995</v>
      </c>
      <c r="G58" s="35">
        <f t="shared" si="4"/>
        <v>16.696777360000002</v>
      </c>
      <c r="H58" s="35">
        <f t="shared" si="5"/>
        <v>1507.51706261</v>
      </c>
      <c r="I58" s="35">
        <v>1161.33091122</v>
      </c>
      <c r="J58" s="35">
        <f t="shared" si="6"/>
        <v>346.18615139000002</v>
      </c>
      <c r="K58" s="35">
        <v>333.51744665000001</v>
      </c>
      <c r="L58" s="35">
        <v>12.639379509999999</v>
      </c>
      <c r="M58" s="35">
        <v>2.9325230000000001E-2</v>
      </c>
      <c r="N58" s="35">
        <f t="shared" si="7"/>
        <v>800.75964069999998</v>
      </c>
      <c r="O58" s="35">
        <v>508.34905148999997</v>
      </c>
      <c r="P58" s="35">
        <f t="shared" si="8"/>
        <v>292.41058921000001</v>
      </c>
      <c r="Q58" s="35">
        <v>242.03749576999999</v>
      </c>
      <c r="R58" s="35">
        <v>33.705641309999997</v>
      </c>
      <c r="S58" s="35">
        <v>16.667452130000001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2106.9785130999999</v>
      </c>
      <c r="C59" s="35">
        <f t="shared" si="0"/>
        <v>1534.0198674200001</v>
      </c>
      <c r="D59" s="35">
        <f t="shared" si="1"/>
        <v>572.95864568000002</v>
      </c>
      <c r="E59" s="35">
        <f t="shared" si="2"/>
        <v>518.35416622000002</v>
      </c>
      <c r="F59" s="35">
        <f t="shared" si="3"/>
        <v>39.00994627</v>
      </c>
      <c r="G59" s="35">
        <f t="shared" si="4"/>
        <v>15.59453319</v>
      </c>
      <c r="H59" s="35">
        <f t="shared" si="5"/>
        <v>1413.4195386700001</v>
      </c>
      <c r="I59" s="35">
        <v>1118.3271302600001</v>
      </c>
      <c r="J59" s="35">
        <f t="shared" si="6"/>
        <v>295.09240841000002</v>
      </c>
      <c r="K59" s="35">
        <v>282.83361285000001</v>
      </c>
      <c r="L59" s="35">
        <v>12.10497412</v>
      </c>
      <c r="M59" s="35">
        <v>0.15382144</v>
      </c>
      <c r="N59" s="35">
        <f t="shared" si="7"/>
        <v>693.55897443000003</v>
      </c>
      <c r="O59" s="35">
        <v>415.69273716000004</v>
      </c>
      <c r="P59" s="35">
        <f t="shared" si="8"/>
        <v>277.86623727</v>
      </c>
      <c r="Q59" s="35">
        <v>235.52055336999999</v>
      </c>
      <c r="R59" s="35">
        <v>26.904972149999999</v>
      </c>
      <c r="S59" s="35">
        <v>15.44071175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2607.9272555999996</v>
      </c>
      <c r="C60" s="35">
        <f t="shared" si="0"/>
        <v>1795.6059268899999</v>
      </c>
      <c r="D60" s="35">
        <f t="shared" si="1"/>
        <v>812.32132870999999</v>
      </c>
      <c r="E60" s="35">
        <f t="shared" si="2"/>
        <v>740.89299832999995</v>
      </c>
      <c r="F60" s="35">
        <f t="shared" si="3"/>
        <v>44.76403449</v>
      </c>
      <c r="G60" s="35">
        <f t="shared" si="4"/>
        <v>26.664295889999998</v>
      </c>
      <c r="H60" s="35">
        <f t="shared" si="5"/>
        <v>1454.7031538199999</v>
      </c>
      <c r="I60" s="35">
        <v>1092.51960618</v>
      </c>
      <c r="J60" s="35">
        <f t="shared" si="6"/>
        <v>362.18354763999997</v>
      </c>
      <c r="K60" s="35">
        <v>348.44865662999996</v>
      </c>
      <c r="L60" s="35">
        <v>13.58863414</v>
      </c>
      <c r="M60" s="35">
        <v>0.14625687000000001</v>
      </c>
      <c r="N60" s="35">
        <f t="shared" si="7"/>
        <v>1153.22410178</v>
      </c>
      <c r="O60" s="35">
        <v>703.08632071</v>
      </c>
      <c r="P60" s="35">
        <f t="shared" si="8"/>
        <v>450.13778107000002</v>
      </c>
      <c r="Q60" s="35">
        <v>392.4443417</v>
      </c>
      <c r="R60" s="35">
        <v>31.17540035</v>
      </c>
      <c r="S60" s="35">
        <v>26.51803902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2778.1862172100004</v>
      </c>
      <c r="C61" s="35">
        <f t="shared" si="0"/>
        <v>2197.4595949600002</v>
      </c>
      <c r="D61" s="35">
        <f t="shared" si="1"/>
        <v>580.72662224999999</v>
      </c>
      <c r="E61" s="35">
        <f t="shared" si="2"/>
        <v>520.09161610000001</v>
      </c>
      <c r="F61" s="35">
        <f t="shared" si="3"/>
        <v>38.07564472</v>
      </c>
      <c r="G61" s="35">
        <f t="shared" si="4"/>
        <v>22.559361429999999</v>
      </c>
      <c r="H61" s="35">
        <f t="shared" si="5"/>
        <v>1750.36463516</v>
      </c>
      <c r="I61" s="35">
        <v>1511.5862819900001</v>
      </c>
      <c r="J61" s="35">
        <f t="shared" si="6"/>
        <v>238.77835316999997</v>
      </c>
      <c r="K61" s="35">
        <v>225.04525122999999</v>
      </c>
      <c r="L61" s="35">
        <v>13.587009460000001</v>
      </c>
      <c r="M61" s="35">
        <v>0.14609248</v>
      </c>
      <c r="N61" s="35">
        <f t="shared" si="7"/>
        <v>1027.82158205</v>
      </c>
      <c r="O61" s="35">
        <v>685.87331297000003</v>
      </c>
      <c r="P61" s="35">
        <f t="shared" si="8"/>
        <v>341.94826907999999</v>
      </c>
      <c r="Q61" s="35">
        <v>295.04636486999999</v>
      </c>
      <c r="R61" s="35">
        <v>24.488635259999999</v>
      </c>
      <c r="S61" s="35">
        <v>22.413268949999999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2502.5650469100001</v>
      </c>
      <c r="C62" s="35">
        <f t="shared" si="0"/>
        <v>1948.9986131599999</v>
      </c>
      <c r="D62" s="35">
        <f t="shared" si="1"/>
        <v>553.56643374999999</v>
      </c>
      <c r="E62" s="35">
        <f t="shared" si="2"/>
        <v>499.87698320000004</v>
      </c>
      <c r="F62" s="35">
        <f t="shared" si="3"/>
        <v>33.424544990000001</v>
      </c>
      <c r="G62" s="35">
        <f t="shared" si="4"/>
        <v>20.264905559999999</v>
      </c>
      <c r="H62" s="35">
        <f t="shared" si="5"/>
        <v>1728.4555606399999</v>
      </c>
      <c r="I62" s="35">
        <v>1437.3455922999999</v>
      </c>
      <c r="J62" s="35">
        <f t="shared" si="6"/>
        <v>291.10996834000002</v>
      </c>
      <c r="K62" s="35">
        <v>277.37120829000003</v>
      </c>
      <c r="L62" s="35">
        <v>13.591598510000001</v>
      </c>
      <c r="M62" s="35">
        <v>0.14716154000000001</v>
      </c>
      <c r="N62" s="35">
        <f t="shared" si="7"/>
        <v>774.10948627000005</v>
      </c>
      <c r="O62" s="35">
        <v>511.65302086000003</v>
      </c>
      <c r="P62" s="35">
        <f t="shared" si="8"/>
        <v>262.45646541000002</v>
      </c>
      <c r="Q62" s="35">
        <v>222.50577491000001</v>
      </c>
      <c r="R62" s="35">
        <v>19.83294648</v>
      </c>
      <c r="S62" s="35">
        <v>20.11774402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2644.6860890600001</v>
      </c>
      <c r="C63" s="35">
        <f t="shared" si="0"/>
        <v>2014.1542647599999</v>
      </c>
      <c r="D63" s="35">
        <f t="shared" si="1"/>
        <v>630.53182429999993</v>
      </c>
      <c r="E63" s="35">
        <f t="shared" si="2"/>
        <v>583.99899024999991</v>
      </c>
      <c r="F63" s="35">
        <f t="shared" si="3"/>
        <v>26.275404119999997</v>
      </c>
      <c r="G63" s="35">
        <f t="shared" si="4"/>
        <v>20.257429930000001</v>
      </c>
      <c r="H63" s="35">
        <f t="shared" si="5"/>
        <v>1962.8589107499999</v>
      </c>
      <c r="I63" s="35">
        <v>1579.9699299399999</v>
      </c>
      <c r="J63" s="35">
        <f t="shared" si="6"/>
        <v>382.88898080999996</v>
      </c>
      <c r="K63" s="35">
        <v>376.14511749999997</v>
      </c>
      <c r="L63" s="35">
        <v>6.6005804799999996</v>
      </c>
      <c r="M63" s="35">
        <v>0.14328283</v>
      </c>
      <c r="N63" s="35">
        <f t="shared" si="7"/>
        <v>681.82717831000002</v>
      </c>
      <c r="O63" s="35">
        <v>434.18433482</v>
      </c>
      <c r="P63" s="35">
        <f t="shared" si="8"/>
        <v>247.64284348999999</v>
      </c>
      <c r="Q63" s="35">
        <v>207.85387274999999</v>
      </c>
      <c r="R63" s="35">
        <v>19.67482364</v>
      </c>
      <c r="S63" s="35">
        <v>20.1141471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3182.8941568400005</v>
      </c>
      <c r="C64" s="35">
        <f t="shared" si="0"/>
        <v>2365.4935588899998</v>
      </c>
      <c r="D64" s="35">
        <f t="shared" si="1"/>
        <v>817.40059795000002</v>
      </c>
      <c r="E64" s="35">
        <f t="shared" si="2"/>
        <v>774.40798371000005</v>
      </c>
      <c r="F64" s="35">
        <f t="shared" si="3"/>
        <v>22.780885170000001</v>
      </c>
      <c r="G64" s="35">
        <f t="shared" si="4"/>
        <v>20.211729070000001</v>
      </c>
      <c r="H64" s="35">
        <f t="shared" si="5"/>
        <v>2431.1970966899999</v>
      </c>
      <c r="I64" s="35">
        <v>1848.13917973</v>
      </c>
      <c r="J64" s="35">
        <f t="shared" si="6"/>
        <v>583.05791696000006</v>
      </c>
      <c r="K64" s="35">
        <v>577.85340526000005</v>
      </c>
      <c r="L64" s="35">
        <v>5.0804420300000004</v>
      </c>
      <c r="M64" s="35">
        <v>0.12406967000000001</v>
      </c>
      <c r="N64" s="35">
        <f t="shared" si="7"/>
        <v>751.69706014999997</v>
      </c>
      <c r="O64" s="35">
        <v>517.35437916000001</v>
      </c>
      <c r="P64" s="35">
        <f t="shared" si="8"/>
        <v>234.34268099000002</v>
      </c>
      <c r="Q64" s="35">
        <v>196.55457845000001</v>
      </c>
      <c r="R64" s="35">
        <v>17.700443140000001</v>
      </c>
      <c r="S64" s="35">
        <v>20.0876594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3521.1669303799999</v>
      </c>
      <c r="C65" s="35">
        <f t="shared" si="0"/>
        <v>2885.6644725200003</v>
      </c>
      <c r="D65" s="35">
        <f t="shared" si="1"/>
        <v>635.50245785999994</v>
      </c>
      <c r="E65" s="35">
        <f t="shared" si="2"/>
        <v>596.93350398000007</v>
      </c>
      <c r="F65" s="35">
        <f t="shared" si="3"/>
        <v>17.782001389999998</v>
      </c>
      <c r="G65" s="35">
        <f t="shared" si="4"/>
        <v>20.786952490000001</v>
      </c>
      <c r="H65" s="35">
        <f t="shared" si="5"/>
        <v>2660.19515938</v>
      </c>
      <c r="I65" s="35">
        <v>2222.8045501000001</v>
      </c>
      <c r="J65" s="35">
        <f t="shared" si="6"/>
        <v>437.39060927999998</v>
      </c>
      <c r="K65" s="35">
        <v>432.19772475000002</v>
      </c>
      <c r="L65" s="35">
        <v>5.0687428600000004</v>
      </c>
      <c r="M65" s="35">
        <v>0.12414167</v>
      </c>
      <c r="N65" s="35">
        <f t="shared" si="7"/>
        <v>860.97177099999999</v>
      </c>
      <c r="O65" s="35">
        <v>662.85992241999998</v>
      </c>
      <c r="P65" s="35">
        <f t="shared" si="8"/>
        <v>198.11184857999999</v>
      </c>
      <c r="Q65" s="35">
        <v>164.73577922999999</v>
      </c>
      <c r="R65" s="35">
        <v>12.713258529999999</v>
      </c>
      <c r="S65" s="35">
        <v>20.662810820000001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3470.7177022599999</v>
      </c>
      <c r="C66" s="35">
        <f t="shared" si="0"/>
        <v>2883.6053620599996</v>
      </c>
      <c r="D66" s="35">
        <f t="shared" si="1"/>
        <v>587.11234019999995</v>
      </c>
      <c r="E66" s="35">
        <f t="shared" si="2"/>
        <v>547.03889192999998</v>
      </c>
      <c r="F66" s="35">
        <f t="shared" si="3"/>
        <v>19.66608592</v>
      </c>
      <c r="G66" s="35">
        <f t="shared" si="4"/>
        <v>20.40736235</v>
      </c>
      <c r="H66" s="35">
        <f t="shared" si="5"/>
        <v>2599.8373813399999</v>
      </c>
      <c r="I66" s="35">
        <v>2231.8687627499999</v>
      </c>
      <c r="J66" s="35">
        <f t="shared" si="6"/>
        <v>367.96861858999995</v>
      </c>
      <c r="K66" s="35">
        <v>360.95791589999999</v>
      </c>
      <c r="L66" s="35">
        <v>6.85853731</v>
      </c>
      <c r="M66" s="35">
        <v>0.15216537999999999</v>
      </c>
      <c r="N66" s="35">
        <f t="shared" si="7"/>
        <v>870.88032092000003</v>
      </c>
      <c r="O66" s="35">
        <v>651.73659930999997</v>
      </c>
      <c r="P66" s="35">
        <f t="shared" si="8"/>
        <v>219.14372161</v>
      </c>
      <c r="Q66" s="35">
        <v>186.08097603000002</v>
      </c>
      <c r="R66" s="35">
        <v>12.80754861</v>
      </c>
      <c r="S66" s="35">
        <v>20.25519697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3827.86460708</v>
      </c>
      <c r="C67" s="35">
        <f t="shared" si="0"/>
        <v>3183.2899781200003</v>
      </c>
      <c r="D67" s="35">
        <f t="shared" si="1"/>
        <v>644.57462896000004</v>
      </c>
      <c r="E67" s="35">
        <f t="shared" si="2"/>
        <v>604.11718511000004</v>
      </c>
      <c r="F67" s="35">
        <f t="shared" si="3"/>
        <v>19.744813879999999</v>
      </c>
      <c r="G67" s="35">
        <f t="shared" si="4"/>
        <v>20.712629970000002</v>
      </c>
      <c r="H67" s="35">
        <f t="shared" si="5"/>
        <v>3028.9677711300001</v>
      </c>
      <c r="I67" s="35">
        <v>2623.6121879100001</v>
      </c>
      <c r="J67" s="35">
        <f t="shared" si="6"/>
        <v>405.35558322000003</v>
      </c>
      <c r="K67" s="35">
        <v>398.42224696</v>
      </c>
      <c r="L67" s="35">
        <v>6.7979420499999996</v>
      </c>
      <c r="M67" s="35">
        <v>0.13539420999999999</v>
      </c>
      <c r="N67" s="35">
        <f t="shared" si="7"/>
        <v>798.89683594999997</v>
      </c>
      <c r="O67" s="35">
        <v>559.67779021000001</v>
      </c>
      <c r="P67" s="35">
        <f t="shared" si="8"/>
        <v>239.21904574000001</v>
      </c>
      <c r="Q67" s="35">
        <v>205.69493815000001</v>
      </c>
      <c r="R67" s="35">
        <v>12.946871829999999</v>
      </c>
      <c r="S67" s="35">
        <v>20.577235760000001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3359.6457808600007</v>
      </c>
      <c r="C68" s="35">
        <f t="shared" ref="C68" si="9">I68+O68</f>
        <v>2696.4079434499999</v>
      </c>
      <c r="D68" s="35">
        <f t="shared" ref="D68" si="10">J68+P68</f>
        <v>663.23783741</v>
      </c>
      <c r="E68" s="35">
        <f t="shared" ref="E68" si="11">K68+Q68</f>
        <v>642.86616943000001</v>
      </c>
      <c r="F68" s="35">
        <f t="shared" ref="F68" si="12">L68+R68</f>
        <v>20.236038910000001</v>
      </c>
      <c r="G68" s="35">
        <f t="shared" ref="G68" si="13">M68+S68</f>
        <v>0.13562906999999999</v>
      </c>
      <c r="H68" s="35">
        <f t="shared" ref="H68" si="14">SUM(I68:J68)</f>
        <v>2535.06586857</v>
      </c>
      <c r="I68" s="35">
        <v>2120.1376885700001</v>
      </c>
      <c r="J68" s="35">
        <f t="shared" ref="J68" si="15">SUM(K68:M68)</f>
        <v>414.92818</v>
      </c>
      <c r="K68" s="35">
        <v>408.01198929999998</v>
      </c>
      <c r="L68" s="35">
        <v>6.7805616300000002</v>
      </c>
      <c r="M68" s="35">
        <v>0.13562906999999999</v>
      </c>
      <c r="N68" s="35">
        <f t="shared" ref="N68" si="16">SUM(O68:P68)</f>
        <v>824.57991229000004</v>
      </c>
      <c r="O68" s="35">
        <v>576.27025488000004</v>
      </c>
      <c r="P68" s="35">
        <f t="shared" ref="P68" si="17">SUM(Q68:S68)</f>
        <v>248.30965741</v>
      </c>
      <c r="Q68" s="35">
        <v>234.85418013</v>
      </c>
      <c r="R68" s="35">
        <v>13.45547728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3273.9369469399994</v>
      </c>
      <c r="C69" s="35">
        <f t="shared" ref="C69" si="18">I69+O69</f>
        <v>2611.7703049399997</v>
      </c>
      <c r="D69" s="35">
        <f t="shared" ref="D69" si="19">J69+P69</f>
        <v>662.16664199999991</v>
      </c>
      <c r="E69" s="35">
        <f t="shared" ref="E69" si="20">K69+Q69</f>
        <v>640.95183987999997</v>
      </c>
      <c r="F69" s="35">
        <f t="shared" ref="F69" si="21">L69+R69</f>
        <v>21.079208080000001</v>
      </c>
      <c r="G69" s="35">
        <f t="shared" ref="G69" si="22">M69+S69</f>
        <v>0.13559404</v>
      </c>
      <c r="H69" s="35">
        <f t="shared" ref="H69" si="23">SUM(I69:J69)</f>
        <v>2324.6704644199999</v>
      </c>
      <c r="I69" s="35">
        <v>1999.8179686399999</v>
      </c>
      <c r="J69" s="35">
        <f t="shared" ref="J69" si="24">SUM(K69:M69)</f>
        <v>324.85249578000003</v>
      </c>
      <c r="K69" s="35">
        <v>317.24266116000001</v>
      </c>
      <c r="L69" s="35">
        <v>7.47424058</v>
      </c>
      <c r="M69" s="35">
        <v>0.13559404</v>
      </c>
      <c r="N69" s="35">
        <f t="shared" ref="N69" si="25">SUM(O69:P69)</f>
        <v>949.26648251999995</v>
      </c>
      <c r="O69" s="35">
        <v>611.95233630000007</v>
      </c>
      <c r="P69" s="35">
        <f t="shared" ref="P69" si="26">SUM(Q69:S69)</f>
        <v>337.31414621999994</v>
      </c>
      <c r="Q69" s="35">
        <v>323.70917871999995</v>
      </c>
      <c r="R69" s="35">
        <v>13.604967500000001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3092.1542196599999</v>
      </c>
      <c r="C70" s="35">
        <f t="shared" ref="C70" si="27">I70+O70</f>
        <v>2225.7546532199999</v>
      </c>
      <c r="D70" s="35">
        <f t="shared" ref="D70" si="28">J70+P70</f>
        <v>866.39956643999994</v>
      </c>
      <c r="E70" s="35">
        <f t="shared" ref="E70" si="29">K70+Q70</f>
        <v>759.81480276999991</v>
      </c>
      <c r="F70" s="35">
        <f t="shared" ref="F70" si="30">L70+R70</f>
        <v>106.40989518000001</v>
      </c>
      <c r="G70" s="35">
        <f t="shared" ref="G70" si="31">M70+S70</f>
        <v>0.17486848999999999</v>
      </c>
      <c r="H70" s="35">
        <f t="shared" ref="H70" si="32">SUM(I70:J70)</f>
        <v>2146.9307438299998</v>
      </c>
      <c r="I70" s="35">
        <v>1571.3490462699999</v>
      </c>
      <c r="J70" s="35">
        <f t="shared" ref="J70" si="33">SUM(K70:M70)</f>
        <v>575.58169755999995</v>
      </c>
      <c r="K70" s="35">
        <v>478.98519039999996</v>
      </c>
      <c r="L70" s="35">
        <v>96.421638670000007</v>
      </c>
      <c r="M70" s="35">
        <v>0.17486848999999999</v>
      </c>
      <c r="N70" s="35">
        <f t="shared" ref="N70" si="34">SUM(O70:P70)</f>
        <v>945.22347582999998</v>
      </c>
      <c r="O70" s="35">
        <v>654.40560694999999</v>
      </c>
      <c r="P70" s="35">
        <f t="shared" ref="P70" si="35">SUM(Q70:S70)</f>
        <v>290.81786887999999</v>
      </c>
      <c r="Q70" s="35">
        <v>280.82961237000001</v>
      </c>
      <c r="R70" s="35">
        <v>9.9882565099999994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3172.9102235400005</v>
      </c>
      <c r="C71" s="35">
        <f t="shared" ref="C71" si="36">I71+O71</f>
        <v>2309.1585837900002</v>
      </c>
      <c r="D71" s="35">
        <f t="shared" ref="D71" si="37">J71+P71</f>
        <v>863.75163975000009</v>
      </c>
      <c r="E71" s="35">
        <f t="shared" ref="E71" si="38">K71+Q71</f>
        <v>758.28854359000002</v>
      </c>
      <c r="F71" s="35">
        <f t="shared" ref="F71" si="39">L71+R71</f>
        <v>105.28799866</v>
      </c>
      <c r="G71" s="35">
        <f t="shared" ref="G71" si="40">M71+S71</f>
        <v>0.17509749999999999</v>
      </c>
      <c r="H71" s="35">
        <f t="shared" ref="H71" si="41">SUM(I71:J71)</f>
        <v>2219.0452934900004</v>
      </c>
      <c r="I71" s="35">
        <v>1599.4856213800001</v>
      </c>
      <c r="J71" s="35">
        <f t="shared" ref="J71" si="42">SUM(K71:M71)</f>
        <v>619.55967211000007</v>
      </c>
      <c r="K71" s="35">
        <v>524.53179008000006</v>
      </c>
      <c r="L71" s="35">
        <v>94.852784529999994</v>
      </c>
      <c r="M71" s="35">
        <v>0.17509749999999999</v>
      </c>
      <c r="N71" s="35">
        <f t="shared" ref="N71" si="43">SUM(O71:P71)</f>
        <v>953.86493005000011</v>
      </c>
      <c r="O71" s="35">
        <v>709.67296241000008</v>
      </c>
      <c r="P71" s="35">
        <f t="shared" ref="P71" si="44">SUM(Q71:S71)</f>
        <v>244.19196764</v>
      </c>
      <c r="Q71" s="35">
        <v>233.75675351000001</v>
      </c>
      <c r="R71" s="35">
        <v>10.43521413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3782.5156353299994</v>
      </c>
      <c r="C72" s="35">
        <f t="shared" ref="C72" si="45">I72+O72</f>
        <v>2855.3081605299994</v>
      </c>
      <c r="D72" s="35">
        <f t="shared" ref="D72" si="46">J72+P72</f>
        <v>927.2074748</v>
      </c>
      <c r="E72" s="35">
        <f t="shared" ref="E72" si="47">K72+Q72</f>
        <v>657.23126673000002</v>
      </c>
      <c r="F72" s="35">
        <f t="shared" ref="F72" si="48">L72+R72</f>
        <v>269.84011628999997</v>
      </c>
      <c r="G72" s="35">
        <f t="shared" ref="G72" si="49">M72+S72</f>
        <v>0.13609178</v>
      </c>
      <c r="H72" s="35">
        <f t="shared" ref="H72" si="50">SUM(I72:J72)</f>
        <v>2809.3705706199999</v>
      </c>
      <c r="I72" s="35">
        <v>2143.0102897399997</v>
      </c>
      <c r="J72" s="35">
        <f t="shared" ref="J72" si="51">SUM(K72:M72)</f>
        <v>666.36028088</v>
      </c>
      <c r="K72" s="35">
        <v>420.49307872999998</v>
      </c>
      <c r="L72" s="35">
        <v>245.73111036999998</v>
      </c>
      <c r="M72" s="35">
        <v>0.13609178</v>
      </c>
      <c r="N72" s="35">
        <f t="shared" ref="N72" si="52">SUM(O72:P72)</f>
        <v>973.14506470999993</v>
      </c>
      <c r="O72" s="35">
        <v>712.29787078999993</v>
      </c>
      <c r="P72" s="35">
        <f t="shared" ref="P72" si="53">SUM(Q72:S72)</f>
        <v>260.84719392</v>
      </c>
      <c r="Q72" s="35">
        <v>236.73818799999998</v>
      </c>
      <c r="R72" s="35">
        <v>24.109005920000001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3513.9496785799997</v>
      </c>
      <c r="C73" s="35">
        <f t="shared" ref="C73" si="54">I73+O73</f>
        <v>2528.2996039299996</v>
      </c>
      <c r="D73" s="35">
        <f t="shared" ref="D73" si="55">J73+P73</f>
        <v>985.65007464999997</v>
      </c>
      <c r="E73" s="35">
        <f t="shared" ref="E73" si="56">K73+Q73</f>
        <v>792.35846491999996</v>
      </c>
      <c r="F73" s="35">
        <f t="shared" ref="F73" si="57">L73+R73</f>
        <v>193.15860972999999</v>
      </c>
      <c r="G73" s="35">
        <f t="shared" ref="G73" si="58">M73+S73</f>
        <v>0.13300000000000001</v>
      </c>
      <c r="H73" s="35">
        <f t="shared" ref="H73" si="59">SUM(I73:J73)</f>
        <v>2541.3120954400001</v>
      </c>
      <c r="I73" s="35">
        <v>1974.1897811199999</v>
      </c>
      <c r="J73" s="35">
        <f t="shared" ref="J73" si="60">SUM(K73:M73)</f>
        <v>567.12231431999999</v>
      </c>
      <c r="K73" s="35">
        <v>374.14702989</v>
      </c>
      <c r="L73" s="35">
        <v>192.84228443000001</v>
      </c>
      <c r="M73" s="35">
        <v>0.13300000000000001</v>
      </c>
      <c r="N73" s="35">
        <f t="shared" ref="N73" si="61">SUM(O73:P73)</f>
        <v>972.63758313999995</v>
      </c>
      <c r="O73" s="35">
        <v>554.10982280999997</v>
      </c>
      <c r="P73" s="35">
        <f t="shared" ref="P73" si="62">SUM(Q73:S73)</f>
        <v>418.52776032999998</v>
      </c>
      <c r="Q73" s="35">
        <v>418.21143502999996</v>
      </c>
      <c r="R73" s="35">
        <v>0.31632529999999998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3047.7635455199998</v>
      </c>
      <c r="C74" s="35">
        <f t="shared" ref="C74" si="63">I74+O74</f>
        <v>2119.2149443900003</v>
      </c>
      <c r="D74" s="35">
        <f t="shared" ref="D74" si="64">J74+P74</f>
        <v>928.54860113000007</v>
      </c>
      <c r="E74" s="35">
        <f t="shared" ref="E74" si="65">K74+Q74</f>
        <v>777.31842891000008</v>
      </c>
      <c r="F74" s="35">
        <f t="shared" ref="F74" si="66">L74+R74</f>
        <v>151.09375287</v>
      </c>
      <c r="G74" s="35">
        <f t="shared" ref="G74" si="67">M74+S74</f>
        <v>0.13641934999999999</v>
      </c>
      <c r="H74" s="35">
        <f t="shared" ref="H74" si="68">SUM(I74:J74)</f>
        <v>2316.1495042300003</v>
      </c>
      <c r="I74" s="35">
        <v>1627.0092835600001</v>
      </c>
      <c r="J74" s="35">
        <f t="shared" ref="J74" si="69">SUM(K74:M74)</f>
        <v>689.14022067000008</v>
      </c>
      <c r="K74" s="35">
        <v>549.71055048000005</v>
      </c>
      <c r="L74" s="35">
        <v>139.29325084000001</v>
      </c>
      <c r="M74" s="35">
        <v>0.13641934999999999</v>
      </c>
      <c r="N74" s="35">
        <f t="shared" ref="N74" si="70">SUM(O74:P74)</f>
        <v>731.61404128999993</v>
      </c>
      <c r="O74" s="35">
        <v>492.20566083</v>
      </c>
      <c r="P74" s="35">
        <f t="shared" ref="P74" si="71">SUM(Q74:S74)</f>
        <v>239.40838045999999</v>
      </c>
      <c r="Q74" s="35">
        <v>227.60787843</v>
      </c>
      <c r="R74" s="35">
        <v>11.800502030000001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2950.3196090399997</v>
      </c>
      <c r="C75" s="35">
        <f t="shared" ref="C75" si="72">I75+O75</f>
        <v>2187.0196650999997</v>
      </c>
      <c r="D75" s="35">
        <f t="shared" ref="D75" si="73">J75+P75</f>
        <v>763.29994394000005</v>
      </c>
      <c r="E75" s="35">
        <f t="shared" ref="E75" si="74">K75+Q75</f>
        <v>586.42392953000001</v>
      </c>
      <c r="F75" s="35">
        <f t="shared" ref="F75" si="75">L75+R75</f>
        <v>176.73941715999999</v>
      </c>
      <c r="G75" s="35">
        <f t="shared" ref="G75" si="76">M75+S75</f>
        <v>0.13659725</v>
      </c>
      <c r="H75" s="35">
        <f t="shared" ref="H75" si="77">SUM(I75:J75)</f>
        <v>2285.25098888</v>
      </c>
      <c r="I75" s="35">
        <v>1662.8112189799999</v>
      </c>
      <c r="J75" s="35">
        <f t="shared" ref="J75" si="78">SUM(K75:M75)</f>
        <v>622.4397699000001</v>
      </c>
      <c r="K75" s="35">
        <v>457.33216357000003</v>
      </c>
      <c r="L75" s="35">
        <v>164.97100907999999</v>
      </c>
      <c r="M75" s="35">
        <v>0.13659725</v>
      </c>
      <c r="N75" s="35">
        <f t="shared" ref="N75" si="79">SUM(O75:P75)</f>
        <v>665.06862015999991</v>
      </c>
      <c r="O75" s="35">
        <v>524.20844611999996</v>
      </c>
      <c r="P75" s="35">
        <f t="shared" ref="P75" si="80">SUM(Q75:S75)</f>
        <v>140.86017404</v>
      </c>
      <c r="Q75" s="35">
        <v>129.09176596</v>
      </c>
      <c r="R75" s="35">
        <v>11.76840808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3128.8968968099998</v>
      </c>
      <c r="C76" s="35">
        <f t="shared" ref="C76" si="81">I76+O76</f>
        <v>2318.3394130500001</v>
      </c>
      <c r="D76" s="35">
        <f t="shared" ref="D76" si="82">J76+P76</f>
        <v>810.55748375999997</v>
      </c>
      <c r="E76" s="35">
        <f t="shared" ref="E76" si="83">K76+Q76</f>
        <v>652.02159838</v>
      </c>
      <c r="F76" s="35">
        <f t="shared" ref="F76" si="84">L76+R76</f>
        <v>158.40924352000002</v>
      </c>
      <c r="G76" s="35">
        <f t="shared" ref="G76" si="85">M76+S76</f>
        <v>0.12664185999999999</v>
      </c>
      <c r="H76" s="35">
        <f t="shared" ref="H76" si="86">SUM(I76:J76)</f>
        <v>2253.00098213</v>
      </c>
      <c r="I76" s="35">
        <v>1593.1868220899999</v>
      </c>
      <c r="J76" s="35">
        <f t="shared" ref="J76" si="87">SUM(K76:M76)</f>
        <v>659.81416003999993</v>
      </c>
      <c r="K76" s="35">
        <v>517.68530863000001</v>
      </c>
      <c r="L76" s="35">
        <v>142.00220955</v>
      </c>
      <c r="M76" s="35">
        <v>0.12664185999999999</v>
      </c>
      <c r="N76" s="35">
        <f t="shared" ref="N76" si="88">SUM(O76:P76)</f>
        <v>875.89591468000003</v>
      </c>
      <c r="O76" s="35">
        <v>725.15259096</v>
      </c>
      <c r="P76" s="35">
        <f t="shared" ref="P76" si="89">SUM(Q76:S76)</f>
        <v>150.74332371999998</v>
      </c>
      <c r="Q76" s="35">
        <v>134.33628974999999</v>
      </c>
      <c r="R76" s="35">
        <v>16.407033970000001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3696.9038024700003</v>
      </c>
      <c r="C77" s="35">
        <f t="shared" ref="C77" si="90">I77+O77</f>
        <v>2781.9151554499999</v>
      </c>
      <c r="D77" s="35">
        <f t="shared" ref="D77" si="91">J77+P77</f>
        <v>914.98864701999992</v>
      </c>
      <c r="E77" s="35">
        <f t="shared" ref="E77" si="92">K77+Q77</f>
        <v>673.19722774999991</v>
      </c>
      <c r="F77" s="35">
        <f t="shared" ref="F77" si="93">L77+R77</f>
        <v>241.66477865000002</v>
      </c>
      <c r="G77" s="35">
        <f t="shared" ref="G77" si="94">M77+S77</f>
        <v>0.12664062000000001</v>
      </c>
      <c r="H77" s="35">
        <f t="shared" ref="H77" si="95">SUM(I77:J77)</f>
        <v>2739.5729886099998</v>
      </c>
      <c r="I77" s="35">
        <v>2004.9090374</v>
      </c>
      <c r="J77" s="35">
        <f t="shared" ref="J77" si="96">SUM(K77:M77)</f>
        <v>734.66395120999994</v>
      </c>
      <c r="K77" s="35">
        <v>514.77856716999997</v>
      </c>
      <c r="L77" s="35">
        <v>219.75874342</v>
      </c>
      <c r="M77" s="35">
        <v>0.12664062000000001</v>
      </c>
      <c r="N77" s="35">
        <f t="shared" ref="N77" si="97">SUM(O77:P77)</f>
        <v>957.33081385999992</v>
      </c>
      <c r="O77" s="35">
        <v>777.00611804999994</v>
      </c>
      <c r="P77" s="35">
        <f t="shared" ref="P77" si="98">SUM(Q77:S77)</f>
        <v>180.32469580999998</v>
      </c>
      <c r="Q77" s="35">
        <v>158.41866057999999</v>
      </c>
      <c r="R77" s="35">
        <v>21.906035230000001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3123.5103417099999</v>
      </c>
      <c r="C78" s="35">
        <f t="shared" ref="C78" si="99">I78+O78</f>
        <v>2275.6493652999998</v>
      </c>
      <c r="D78" s="35">
        <f t="shared" ref="D78" si="100">J78+P78</f>
        <v>847.86097641000003</v>
      </c>
      <c r="E78" s="35">
        <f t="shared" ref="E78" si="101">K78+Q78</f>
        <v>720.11963304000005</v>
      </c>
      <c r="F78" s="35">
        <f t="shared" ref="F78" si="102">L78+R78</f>
        <v>127.73333727999999</v>
      </c>
      <c r="G78" s="35">
        <f t="shared" ref="G78" si="103">M78+S78</f>
        <v>8.0060900000000004E-3</v>
      </c>
      <c r="H78" s="35">
        <f t="shared" ref="H78" si="104">SUM(I78:J78)</f>
        <v>2271.2685857500001</v>
      </c>
      <c r="I78" s="35">
        <v>1670.75692961</v>
      </c>
      <c r="J78" s="35">
        <f t="shared" ref="J78" si="105">SUM(K78:M78)</f>
        <v>600.51165614000001</v>
      </c>
      <c r="K78" s="35">
        <v>491.54988335000002</v>
      </c>
      <c r="L78" s="35">
        <v>108.95376669999999</v>
      </c>
      <c r="M78" s="35">
        <v>8.0060900000000004E-3</v>
      </c>
      <c r="N78" s="35">
        <f t="shared" ref="N78" si="106">SUM(O78:P78)</f>
        <v>852.24175595999998</v>
      </c>
      <c r="O78" s="35">
        <v>604.89243568999996</v>
      </c>
      <c r="P78" s="35">
        <f t="shared" ref="P78" si="107">SUM(Q78:S78)</f>
        <v>247.34932026999999</v>
      </c>
      <c r="Q78" s="35">
        <v>228.56974968999998</v>
      </c>
      <c r="R78" s="35">
        <v>18.779570580000001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3287.7587547599996</v>
      </c>
      <c r="C79" s="35">
        <f t="shared" ref="C79" si="108">I79+O79</f>
        <v>2336.5894115199999</v>
      </c>
      <c r="D79" s="35">
        <f t="shared" ref="D79" si="109">J79+P79</f>
        <v>951.1693432400001</v>
      </c>
      <c r="E79" s="35">
        <f t="shared" ref="E79" si="110">K79+Q79</f>
        <v>684.77770432</v>
      </c>
      <c r="F79" s="35">
        <f t="shared" ref="F79" si="111">L79+R79</f>
        <v>266.38463210999998</v>
      </c>
      <c r="G79" s="35">
        <f t="shared" ref="G79" si="112">M79+S79</f>
        <v>7.0068100000000022E-3</v>
      </c>
      <c r="H79" s="35">
        <f t="shared" ref="H79" si="113">SUM(I79:J79)</f>
        <v>2507.7461943100002</v>
      </c>
      <c r="I79" s="35">
        <v>1800.4460428300001</v>
      </c>
      <c r="J79" s="35">
        <f t="shared" ref="J79" si="114">SUM(K79:M79)</f>
        <v>707.30015148000007</v>
      </c>
      <c r="K79" s="35">
        <v>455.72068631000002</v>
      </c>
      <c r="L79" s="35">
        <v>251.57245836000001</v>
      </c>
      <c r="M79" s="35">
        <v>7.0068100000000022E-3</v>
      </c>
      <c r="N79" s="35">
        <f t="shared" ref="N79" si="115">SUM(O79:P79)</f>
        <v>780.01256045000002</v>
      </c>
      <c r="O79" s="35">
        <v>536.14336868999999</v>
      </c>
      <c r="P79" s="35">
        <f t="shared" ref="P79" si="116">SUM(Q79:S79)</f>
        <v>243.86919176000001</v>
      </c>
      <c r="Q79" s="35">
        <v>229.05701801000001</v>
      </c>
      <c r="R79" s="35">
        <v>14.812173749999999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3257.9088857600004</v>
      </c>
      <c r="C80" s="35">
        <f t="shared" ref="C80" si="117">I80+O80</f>
        <v>2322.21272125</v>
      </c>
      <c r="D80" s="35">
        <f t="shared" ref="D80" si="118">J80+P80</f>
        <v>935.69616451000002</v>
      </c>
      <c r="E80" s="35">
        <f t="shared" ref="E80" si="119">K80+Q80</f>
        <v>675.27516792000006</v>
      </c>
      <c r="F80" s="35">
        <f t="shared" ref="F80" si="120">L80+R80</f>
        <v>250.74687703000001</v>
      </c>
      <c r="G80" s="35">
        <f t="shared" ref="G80" si="121">M80+S80</f>
        <v>9.6741195599999994</v>
      </c>
      <c r="H80" s="35">
        <f t="shared" ref="H80" si="122">SUM(I80:J80)</f>
        <v>2382.0878155500004</v>
      </c>
      <c r="I80" s="35">
        <v>1710.9722508500001</v>
      </c>
      <c r="J80" s="35">
        <f t="shared" ref="J80" si="123">SUM(K80:M80)</f>
        <v>671.11556470000005</v>
      </c>
      <c r="K80" s="35">
        <v>450.20430228999999</v>
      </c>
      <c r="L80" s="35">
        <v>220.90425468000001</v>
      </c>
      <c r="M80" s="35">
        <v>7.0077300000000002E-3</v>
      </c>
      <c r="N80" s="35">
        <f t="shared" ref="N80" si="124">SUM(O80:P80)</f>
        <v>875.82107021000002</v>
      </c>
      <c r="O80" s="35">
        <v>611.24047039999994</v>
      </c>
      <c r="P80" s="35">
        <f t="shared" ref="P80" si="125">SUM(Q80:S80)</f>
        <v>264.58059981000002</v>
      </c>
      <c r="Q80" s="35">
        <v>225.07086563000001</v>
      </c>
      <c r="R80" s="35">
        <v>29.842622349999999</v>
      </c>
      <c r="S80" s="35">
        <v>9.6671118299999996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3479.9776571699999</v>
      </c>
      <c r="C81" s="35">
        <f t="shared" ref="C81" si="126">I81+O81</f>
        <v>2478.5816459100001</v>
      </c>
      <c r="D81" s="35">
        <f t="shared" ref="D81" si="127">J81+P81</f>
        <v>1001.3960112599999</v>
      </c>
      <c r="E81" s="35">
        <f t="shared" ref="E81" si="128">K81+Q81</f>
        <v>758.84975274999999</v>
      </c>
      <c r="F81" s="35">
        <f t="shared" ref="F81" si="129">L81+R81</f>
        <v>233.14041244999999</v>
      </c>
      <c r="G81" s="35">
        <f t="shared" ref="G81" si="130">M81+S81</f>
        <v>9.40584606</v>
      </c>
      <c r="H81" s="35">
        <f t="shared" ref="H81" si="131">SUM(I81:J81)</f>
        <v>2649.1482845800001</v>
      </c>
      <c r="I81" s="35">
        <v>1942.9500712700001</v>
      </c>
      <c r="J81" s="35">
        <f t="shared" ref="J81" si="132">SUM(K81:M81)</f>
        <v>706.19821330999991</v>
      </c>
      <c r="K81" s="35">
        <v>504.24828574000003</v>
      </c>
      <c r="L81" s="35">
        <v>201.94291894999998</v>
      </c>
      <c r="M81" s="35">
        <v>7.0086200000000001E-3</v>
      </c>
      <c r="N81" s="35">
        <f t="shared" ref="N81" si="133">SUM(O81:P81)</f>
        <v>830.82937259000005</v>
      </c>
      <c r="O81" s="35">
        <v>535.63157464000005</v>
      </c>
      <c r="P81" s="35">
        <f t="shared" ref="P81" si="134">SUM(Q81:S81)</f>
        <v>295.19779794999999</v>
      </c>
      <c r="Q81" s="35">
        <v>254.60146700999999</v>
      </c>
      <c r="R81" s="35">
        <v>31.1974935</v>
      </c>
      <c r="S81" s="35">
        <v>9.3988374399999994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3845.8555516799997</v>
      </c>
      <c r="C82" s="35">
        <f t="shared" ref="C82" si="135">I82+O82</f>
        <v>2609.0923688799999</v>
      </c>
      <c r="D82" s="35">
        <f t="shared" ref="D82" si="136">J82+P82</f>
        <v>1236.7631827999999</v>
      </c>
      <c r="E82" s="35">
        <f t="shared" ref="E82" si="137">K82+Q82</f>
        <v>919.71921085999998</v>
      </c>
      <c r="F82" s="35">
        <f t="shared" ref="F82" si="138">L82+R82</f>
        <v>275.85024817999999</v>
      </c>
      <c r="G82" s="35">
        <f t="shared" ref="G82" si="139">M82+S82</f>
        <v>41.193723759999997</v>
      </c>
      <c r="H82" s="35">
        <f t="shared" ref="H82" si="140">SUM(I82:J82)</f>
        <v>2997.8159392600001</v>
      </c>
      <c r="I82" s="35">
        <v>2069.11276886</v>
      </c>
      <c r="J82" s="35">
        <f t="shared" ref="J82" si="141">SUM(K82:M82)</f>
        <v>928.70317039999998</v>
      </c>
      <c r="K82" s="35">
        <v>622.14659847999997</v>
      </c>
      <c r="L82" s="35">
        <v>275.22989554999998</v>
      </c>
      <c r="M82" s="35">
        <v>31.326676370000001</v>
      </c>
      <c r="N82" s="35">
        <f t="shared" ref="N82" si="142">SUM(O82:P82)</f>
        <v>848.03961242000003</v>
      </c>
      <c r="O82" s="35">
        <v>539.97960002000002</v>
      </c>
      <c r="P82" s="35">
        <f t="shared" ref="P82" si="143">SUM(Q82:S82)</f>
        <v>308.06001240000001</v>
      </c>
      <c r="Q82" s="35">
        <v>297.57261238000001</v>
      </c>
      <c r="R82" s="35">
        <v>0.62035262999999996</v>
      </c>
      <c r="S82" s="35">
        <v>9.8670473899999998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3608.6515737700001</v>
      </c>
      <c r="C83" s="35">
        <f t="shared" ref="C83" si="144">I83+O83</f>
        <v>2562.79390556</v>
      </c>
      <c r="D83" s="35">
        <f t="shared" ref="D83" si="145">J83+P83</f>
        <v>1045.8576682099999</v>
      </c>
      <c r="E83" s="35">
        <f t="shared" ref="E83" si="146">K83+Q83</f>
        <v>753.11259214999995</v>
      </c>
      <c r="F83" s="35">
        <f t="shared" ref="F83" si="147">L83+R83</f>
        <v>290.73764274999996</v>
      </c>
      <c r="G83" s="35">
        <f t="shared" ref="G83" si="148">M83+S83</f>
        <v>2.0074333100000001</v>
      </c>
      <c r="H83" s="35">
        <f t="shared" ref="H83" si="149">SUM(I83:J83)</f>
        <v>2819.9509633399998</v>
      </c>
      <c r="I83" s="35">
        <v>2039.82433606</v>
      </c>
      <c r="J83" s="35">
        <f t="shared" ref="J83" si="150">SUM(K83:M83)</f>
        <v>780.12662727999998</v>
      </c>
      <c r="K83" s="35">
        <v>500.81622755000001</v>
      </c>
      <c r="L83" s="35">
        <v>277.30296641999996</v>
      </c>
      <c r="M83" s="35">
        <v>2.0074333100000001</v>
      </c>
      <c r="N83" s="35">
        <f t="shared" ref="N83" si="151">SUM(O83:P83)</f>
        <v>788.7006104300001</v>
      </c>
      <c r="O83" s="35">
        <v>522.96956950000003</v>
      </c>
      <c r="P83" s="35">
        <f t="shared" ref="P83" si="152">SUM(Q83:S83)</f>
        <v>265.73104093000001</v>
      </c>
      <c r="Q83" s="35">
        <v>252.2963646</v>
      </c>
      <c r="R83" s="35">
        <v>13.43467633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3823.1059646999997</v>
      </c>
      <c r="C84" s="35">
        <f t="shared" ref="C84" si="153">I84+O84</f>
        <v>2562.97545206</v>
      </c>
      <c r="D84" s="35">
        <f t="shared" ref="D84" si="154">J84+P84</f>
        <v>1260.13051264</v>
      </c>
      <c r="E84" s="35">
        <f t="shared" ref="E84" si="155">K84+Q84</f>
        <v>903.53058948</v>
      </c>
      <c r="F84" s="35">
        <f t="shared" ref="F84" si="156">L84+R84</f>
        <v>354.59260401</v>
      </c>
      <c r="G84" s="35">
        <f t="shared" ref="G84" si="157">M84+S84</f>
        <v>2.0073191499999998</v>
      </c>
      <c r="H84" s="35">
        <f t="shared" ref="H84" si="158">SUM(I84:J84)</f>
        <v>2782.22452574</v>
      </c>
      <c r="I84" s="35">
        <v>1811.11164465</v>
      </c>
      <c r="J84" s="35">
        <f t="shared" ref="J84" si="159">SUM(K84:M84)</f>
        <v>971.11288108999997</v>
      </c>
      <c r="K84" s="35">
        <v>625.53131037000003</v>
      </c>
      <c r="L84" s="35">
        <v>343.57425157</v>
      </c>
      <c r="M84" s="35">
        <v>2.0073191499999998</v>
      </c>
      <c r="N84" s="35">
        <f t="shared" ref="N84" si="160">SUM(O84:P84)</f>
        <v>1040.88143896</v>
      </c>
      <c r="O84" s="35">
        <v>751.86380740999994</v>
      </c>
      <c r="P84" s="35">
        <f t="shared" ref="P84" si="161">SUM(Q84:S84)</f>
        <v>289.01763154999998</v>
      </c>
      <c r="Q84" s="35">
        <v>277.99927910999997</v>
      </c>
      <c r="R84" s="35">
        <v>11.018352439999999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3435.64291667</v>
      </c>
      <c r="C85" s="35">
        <f t="shared" ref="C85" si="162">I85+O85</f>
        <v>2334.5029399499999</v>
      </c>
      <c r="D85" s="35">
        <f t="shared" ref="D85" si="163">J85+P85</f>
        <v>1101.13997672</v>
      </c>
      <c r="E85" s="35">
        <f t="shared" ref="E85" si="164">K85+Q85</f>
        <v>831.46819935000008</v>
      </c>
      <c r="F85" s="35">
        <f t="shared" ref="F85" si="165">L85+R85</f>
        <v>267.66442652000001</v>
      </c>
      <c r="G85" s="35">
        <f t="shared" ref="G85" si="166">M85+S85</f>
        <v>2.0073508499999999</v>
      </c>
      <c r="H85" s="35">
        <f t="shared" ref="H85" si="167">SUM(I85:J85)</f>
        <v>2486.0406277299999</v>
      </c>
      <c r="I85" s="35">
        <v>1735.28747337</v>
      </c>
      <c r="J85" s="35">
        <f t="shared" ref="J85" si="168">SUM(K85:M85)</f>
        <v>750.75315435999994</v>
      </c>
      <c r="K85" s="35">
        <v>503.36560089</v>
      </c>
      <c r="L85" s="35">
        <v>245.38020262000001</v>
      </c>
      <c r="M85" s="35">
        <v>2.0073508499999999</v>
      </c>
      <c r="N85" s="35">
        <f t="shared" ref="N85" si="169">SUM(O85:P85)</f>
        <v>949.60228893999999</v>
      </c>
      <c r="O85" s="35">
        <v>599.21546658</v>
      </c>
      <c r="P85" s="35">
        <f t="shared" ref="P85" si="170">SUM(Q85:S85)</f>
        <v>350.38682236</v>
      </c>
      <c r="Q85" s="35">
        <v>328.10259846000002</v>
      </c>
      <c r="R85" s="35">
        <v>22.284223900000001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3159.1434778900002</v>
      </c>
      <c r="C86" s="35">
        <f t="shared" ref="C86" si="171">I86+O86</f>
        <v>2109.61050548</v>
      </c>
      <c r="D86" s="35">
        <f t="shared" ref="D86" si="172">J86+P86</f>
        <v>1049.53297241</v>
      </c>
      <c r="E86" s="35">
        <f t="shared" ref="E86" si="173">K86+Q86</f>
        <v>856.86859903000004</v>
      </c>
      <c r="F86" s="35">
        <f t="shared" ref="F86" si="174">L86+R86</f>
        <v>192.65835928999999</v>
      </c>
      <c r="G86" s="35">
        <f t="shared" ref="G86" si="175">M86+S86</f>
        <v>6.0140899999999997E-3</v>
      </c>
      <c r="H86" s="35">
        <f t="shared" ref="H86" si="176">SUM(I86:J86)</f>
        <v>2406.35977942</v>
      </c>
      <c r="I86" s="35">
        <v>1652.9887740900001</v>
      </c>
      <c r="J86" s="35">
        <f t="shared" ref="J86" si="177">SUM(K86:M86)</f>
        <v>753.37100533</v>
      </c>
      <c r="K86" s="35">
        <v>572.75835107</v>
      </c>
      <c r="L86" s="35">
        <v>180.60664016999999</v>
      </c>
      <c r="M86" s="35">
        <v>6.0140899999999997E-3</v>
      </c>
      <c r="N86" s="35">
        <f t="shared" ref="N86" si="178">SUM(O86:P86)</f>
        <v>752.78369846999999</v>
      </c>
      <c r="O86" s="35">
        <v>456.62173138999998</v>
      </c>
      <c r="P86" s="35">
        <f t="shared" ref="P86" si="179">SUM(Q86:S86)</f>
        <v>296.16196708000001</v>
      </c>
      <c r="Q86" s="35">
        <v>284.11024796000004</v>
      </c>
      <c r="R86" s="35">
        <v>12.05171912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3330.1338657900005</v>
      </c>
      <c r="C87" s="35">
        <f t="shared" ref="C87" si="180">I87+O87</f>
        <v>2295.8561736900001</v>
      </c>
      <c r="D87" s="35">
        <f t="shared" ref="D87" si="181">J87+P87</f>
        <v>1034.2776921</v>
      </c>
      <c r="E87" s="35">
        <f t="shared" ref="E87" si="182">K87+Q87</f>
        <v>824.66264322000006</v>
      </c>
      <c r="F87" s="35">
        <f t="shared" ref="F87" si="183">L87+R87</f>
        <v>209.60904842000002</v>
      </c>
      <c r="G87" s="35">
        <f t="shared" ref="G87" si="184">M87+S87</f>
        <v>6.00046E-3</v>
      </c>
      <c r="H87" s="35">
        <f t="shared" ref="H87" si="185">SUM(I87:J87)</f>
        <v>2486.13444966</v>
      </c>
      <c r="I87" s="35">
        <v>1716.54914089</v>
      </c>
      <c r="J87" s="35">
        <f t="shared" ref="J87" si="186">SUM(K87:M87)</f>
        <v>769.58530876999998</v>
      </c>
      <c r="K87" s="35">
        <v>563.81065102000002</v>
      </c>
      <c r="L87" s="35">
        <v>205.76865729000002</v>
      </c>
      <c r="M87" s="35">
        <v>6.00046E-3</v>
      </c>
      <c r="N87" s="35">
        <f t="shared" ref="N87" si="187">SUM(O87:P87)</f>
        <v>843.99941612999999</v>
      </c>
      <c r="O87" s="35">
        <v>579.3070328</v>
      </c>
      <c r="P87" s="35">
        <f t="shared" ref="P87" si="188">SUM(Q87:S87)</f>
        <v>264.69238332999998</v>
      </c>
      <c r="Q87" s="35">
        <v>260.85199219999998</v>
      </c>
      <c r="R87" s="35">
        <v>3.84039113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3137.65700797</v>
      </c>
      <c r="C88" s="35">
        <f t="shared" ref="C88" si="189">I88+O88</f>
        <v>2181.2123860299998</v>
      </c>
      <c r="D88" s="35">
        <f t="shared" ref="D88" si="190">J88+P88</f>
        <v>956.44462193999993</v>
      </c>
      <c r="E88" s="35">
        <f t="shared" ref="E88" si="191">K88+Q88</f>
        <v>720.96765453</v>
      </c>
      <c r="F88" s="35">
        <f t="shared" ref="F88" si="192">L88+R88</f>
        <v>235.47096694999999</v>
      </c>
      <c r="G88" s="35">
        <f t="shared" ref="G88" si="193">M88+S88</f>
        <v>6.00046E-3</v>
      </c>
      <c r="H88" s="35">
        <f t="shared" ref="H88" si="194">SUM(I88:J88)</f>
        <v>2321.6602213400001</v>
      </c>
      <c r="I88" s="35">
        <v>1609.87024064</v>
      </c>
      <c r="J88" s="35">
        <f t="shared" ref="J88" si="195">SUM(K88:M88)</f>
        <v>711.7899807</v>
      </c>
      <c r="K88" s="35">
        <v>490.82752904</v>
      </c>
      <c r="L88" s="35">
        <v>220.9564512</v>
      </c>
      <c r="M88" s="35">
        <v>6.00046E-3</v>
      </c>
      <c r="N88" s="35">
        <f t="shared" ref="N88" si="196">SUM(O88:P88)</f>
        <v>815.99678663000009</v>
      </c>
      <c r="O88" s="35">
        <v>571.34214539000004</v>
      </c>
      <c r="P88" s="35">
        <f t="shared" ref="P88" si="197">SUM(Q88:S88)</f>
        <v>244.65464123999999</v>
      </c>
      <c r="Q88" s="35">
        <v>230.14012549</v>
      </c>
      <c r="R88" s="35">
        <v>14.514515749999999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3728.4607203199998</v>
      </c>
      <c r="C89" s="35">
        <f t="shared" ref="C89" si="198">I89+O89</f>
        <v>2699.6512980100001</v>
      </c>
      <c r="D89" s="35">
        <f t="shared" ref="D89" si="199">J89+P89</f>
        <v>1028.8094223099999</v>
      </c>
      <c r="E89" s="35">
        <f t="shared" ref="E89" si="200">K89+Q89</f>
        <v>721.11913146999996</v>
      </c>
      <c r="F89" s="35">
        <f t="shared" ref="F89" si="201">L89+R89</f>
        <v>307.68429037999999</v>
      </c>
      <c r="G89" s="35">
        <f t="shared" ref="G89" si="202">M89+S89</f>
        <v>6.00046E-3</v>
      </c>
      <c r="H89" s="35">
        <f t="shared" ref="H89" si="203">SUM(I89:J89)</f>
        <v>2796.1382580500003</v>
      </c>
      <c r="I89" s="35">
        <v>1974.9368312500001</v>
      </c>
      <c r="J89" s="35">
        <f t="shared" ref="J89" si="204">SUM(K89:M89)</f>
        <v>821.20142680000004</v>
      </c>
      <c r="K89" s="35">
        <v>513.81556455999998</v>
      </c>
      <c r="L89" s="35">
        <v>307.37986178</v>
      </c>
      <c r="M89" s="35">
        <v>6.00046E-3</v>
      </c>
      <c r="N89" s="35">
        <f t="shared" ref="N89" si="205">SUM(O89:P89)</f>
        <v>932.32246227000007</v>
      </c>
      <c r="O89" s="35">
        <v>724.71446676000005</v>
      </c>
      <c r="P89" s="35">
        <f t="shared" ref="P89" si="206">SUM(Q89:S89)</f>
        <v>207.60799550999999</v>
      </c>
      <c r="Q89" s="35">
        <v>207.30356691</v>
      </c>
      <c r="R89" s="35">
        <v>0.30442859999999999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3191.0327224599996</v>
      </c>
      <c r="C90" s="35">
        <f t="shared" ref="C90" si="207">I90+O90</f>
        <v>2319.9709716799998</v>
      </c>
      <c r="D90" s="35">
        <f t="shared" ref="D90" si="208">J90+P90</f>
        <v>871.06175078000012</v>
      </c>
      <c r="E90" s="35">
        <f t="shared" ref="E90" si="209">K90+Q90</f>
        <v>691.71135946000004</v>
      </c>
      <c r="F90" s="35">
        <f t="shared" ref="F90" si="210">L90+R90</f>
        <v>178.89439085999999</v>
      </c>
      <c r="G90" s="35">
        <f t="shared" ref="G90" si="211">M90+S90</f>
        <v>0.45600046</v>
      </c>
      <c r="H90" s="35">
        <f t="shared" ref="H90" si="212">SUM(I90:J90)</f>
        <v>2302.9388820099998</v>
      </c>
      <c r="I90" s="35">
        <v>1650.3796637399998</v>
      </c>
      <c r="J90" s="35">
        <f t="shared" ref="J90" si="213">SUM(K90:M90)</f>
        <v>652.55921827000009</v>
      </c>
      <c r="K90" s="35">
        <v>474.33163733000004</v>
      </c>
      <c r="L90" s="35">
        <v>177.77158047999998</v>
      </c>
      <c r="M90" s="35">
        <v>0.45600046</v>
      </c>
      <c r="N90" s="35">
        <f t="shared" ref="N90" si="214">SUM(O90:P90)</f>
        <v>888.09384045000002</v>
      </c>
      <c r="O90" s="35">
        <v>669.59130793999998</v>
      </c>
      <c r="P90" s="35">
        <f t="shared" ref="P90" si="215">SUM(Q90:S90)</f>
        <v>218.50253251000001</v>
      </c>
      <c r="Q90" s="35">
        <v>217.37972213</v>
      </c>
      <c r="R90" s="35">
        <v>1.12281038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3251.1477564800002</v>
      </c>
      <c r="C91" s="35">
        <f t="shared" ref="C91" si="216">I91+O91</f>
        <v>2426.0539618800003</v>
      </c>
      <c r="D91" s="35">
        <f t="shared" ref="D91" si="217">J91+P91</f>
        <v>825.09379459999991</v>
      </c>
      <c r="E91" s="35">
        <f t="shared" ref="E91" si="218">K91+Q91</f>
        <v>710.11606531999996</v>
      </c>
      <c r="F91" s="35">
        <f t="shared" ref="F91" si="219">L91+R91</f>
        <v>74.341729279999996</v>
      </c>
      <c r="G91" s="35">
        <f t="shared" ref="G91" si="220">M91+S91</f>
        <v>40.636000000000003</v>
      </c>
      <c r="H91" s="35">
        <f t="shared" ref="H91" si="221">SUM(I91:J91)</f>
        <v>2469.6054620499999</v>
      </c>
      <c r="I91" s="35">
        <v>1850.8380610600002</v>
      </c>
      <c r="J91" s="35">
        <f t="shared" ref="J91" si="222">SUM(K91:M91)</f>
        <v>618.76740098999994</v>
      </c>
      <c r="K91" s="35">
        <v>508.03657856999996</v>
      </c>
      <c r="L91" s="35">
        <v>70.09482242</v>
      </c>
      <c r="M91" s="35">
        <v>40.636000000000003</v>
      </c>
      <c r="N91" s="35">
        <f t="shared" ref="N91" si="223">SUM(O91:P91)</f>
        <v>781.54229442999997</v>
      </c>
      <c r="O91" s="35">
        <v>575.21590082</v>
      </c>
      <c r="P91" s="35">
        <f t="shared" ref="P91" si="224">SUM(Q91:S91)</f>
        <v>206.32639361</v>
      </c>
      <c r="Q91" s="35">
        <v>202.07948675</v>
      </c>
      <c r="R91" s="35">
        <v>4.2469068600000002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3407.395356</v>
      </c>
      <c r="C92" s="35">
        <f t="shared" ref="C92" si="225">I92+O92</f>
        <v>2464.3525449500003</v>
      </c>
      <c r="D92" s="35">
        <f t="shared" ref="D92" si="226">J92+P92</f>
        <v>943.04281104999995</v>
      </c>
      <c r="E92" s="35">
        <f t="shared" ref="E92" si="227">K92+Q92</f>
        <v>723.8209122400001</v>
      </c>
      <c r="F92" s="35">
        <f t="shared" ref="F92" si="228">L92+R92</f>
        <v>219.03589835</v>
      </c>
      <c r="G92" s="35">
        <f t="shared" ref="G92" si="229">M92+S92</f>
        <v>0.18600046000000001</v>
      </c>
      <c r="H92" s="35">
        <f t="shared" ref="H92" si="230">SUM(I92:J92)</f>
        <v>2579.6024222199999</v>
      </c>
      <c r="I92" s="35">
        <v>1884.88939151</v>
      </c>
      <c r="J92" s="35">
        <f t="shared" ref="J92" si="231">SUM(K92:M92)</f>
        <v>694.71303071</v>
      </c>
      <c r="K92" s="35">
        <v>495.48732712000003</v>
      </c>
      <c r="L92" s="35">
        <v>199.03970312999999</v>
      </c>
      <c r="M92" s="35">
        <v>0.18600046000000001</v>
      </c>
      <c r="N92" s="35">
        <f t="shared" ref="N92" si="232">SUM(O92:P92)</f>
        <v>827.79293378000011</v>
      </c>
      <c r="O92" s="35">
        <v>579.46315344000004</v>
      </c>
      <c r="P92" s="35">
        <f t="shared" ref="P92" si="233">SUM(Q92:S92)</f>
        <v>248.32978034000001</v>
      </c>
      <c r="Q92" s="35">
        <v>228.33358512000001</v>
      </c>
      <c r="R92" s="35">
        <v>19.996195220000001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3259.0271132199996</v>
      </c>
      <c r="C93" s="35">
        <f t="shared" ref="C93" si="234">I93+O93</f>
        <v>2243.67340573</v>
      </c>
      <c r="D93" s="35">
        <f t="shared" ref="D93" si="235">J93+P93</f>
        <v>1015.35370749</v>
      </c>
      <c r="E93" s="35">
        <f t="shared" ref="E93" si="236">K93+Q93</f>
        <v>846.64527702999999</v>
      </c>
      <c r="F93" s="35">
        <f t="shared" ref="F93" si="237">L93+R93</f>
        <v>168.52242999999999</v>
      </c>
      <c r="G93" s="35">
        <f t="shared" ref="G93" si="238">M93+S93</f>
        <v>0.18600046000000001</v>
      </c>
      <c r="H93" s="35">
        <f t="shared" ref="H93" si="239">SUM(I93:J93)</f>
        <v>2356.5906296100002</v>
      </c>
      <c r="I93" s="35">
        <v>1645.6069709999999</v>
      </c>
      <c r="J93" s="35">
        <f t="shared" ref="J93" si="240">SUM(K93:M93)</f>
        <v>710.98365861000002</v>
      </c>
      <c r="K93" s="35">
        <v>583.04452947000004</v>
      </c>
      <c r="L93" s="35">
        <v>127.75312868</v>
      </c>
      <c r="M93" s="35">
        <v>0.18600046000000001</v>
      </c>
      <c r="N93" s="35">
        <f t="shared" ref="N93" si="241">SUM(O93:P93)</f>
        <v>902.43648360999998</v>
      </c>
      <c r="O93" s="35">
        <v>598.06643472999997</v>
      </c>
      <c r="P93" s="35">
        <f t="shared" ref="P93" si="242">SUM(Q93:S93)</f>
        <v>304.37004888000001</v>
      </c>
      <c r="Q93" s="35">
        <v>263.60074756</v>
      </c>
      <c r="R93" s="35">
        <v>40.769301319999997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3467.2019654999999</v>
      </c>
      <c r="C94" s="35">
        <f t="shared" ref="C94" si="243">I94+O94</f>
        <v>2458.0919633100002</v>
      </c>
      <c r="D94" s="35">
        <f t="shared" ref="D94" si="244">J94+P94</f>
        <v>1009.1100021899999</v>
      </c>
      <c r="E94" s="35">
        <f t="shared" ref="E94" si="245">K94+Q94</f>
        <v>799.30256358999998</v>
      </c>
      <c r="F94" s="35">
        <f t="shared" ref="F94" si="246">L94+R94</f>
        <v>209.16641619999999</v>
      </c>
      <c r="G94" s="35">
        <f t="shared" ref="G94" si="247">M94+S94</f>
        <v>0.64102239999999999</v>
      </c>
      <c r="H94" s="35">
        <f t="shared" ref="H94" si="248">SUM(I94:J94)</f>
        <v>2542.7090115000001</v>
      </c>
      <c r="I94" s="35">
        <v>1806.23984735</v>
      </c>
      <c r="J94" s="35">
        <f t="shared" ref="J94" si="249">SUM(K94:M94)</f>
        <v>736.46916414999998</v>
      </c>
      <c r="K94" s="35">
        <v>557.7412425</v>
      </c>
      <c r="L94" s="35">
        <v>178.08689924999999</v>
      </c>
      <c r="M94" s="35">
        <v>0.64102239999999999</v>
      </c>
      <c r="N94" s="35">
        <f t="shared" ref="N94" si="250">SUM(O94:P94)</f>
        <v>924.49295400000005</v>
      </c>
      <c r="O94" s="35">
        <v>651.85211595999999</v>
      </c>
      <c r="P94" s="35">
        <f t="shared" ref="P94" si="251">SUM(Q94:S94)</f>
        <v>272.64083804000001</v>
      </c>
      <c r="Q94" s="35">
        <v>241.56132109000001</v>
      </c>
      <c r="R94" s="35">
        <v>31.079516949999999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3280.3592930599998</v>
      </c>
      <c r="C95" s="35">
        <f t="shared" ref="C95" si="252">I95+O95</f>
        <v>2263.7145681799998</v>
      </c>
      <c r="D95" s="35">
        <f t="shared" ref="D95" si="253">J95+P95</f>
        <v>1016.64472488</v>
      </c>
      <c r="E95" s="35">
        <f t="shared" ref="E95" si="254">K95+Q95</f>
        <v>789.03192538000008</v>
      </c>
      <c r="F95" s="35">
        <f t="shared" ref="F95" si="255">L95+R95</f>
        <v>225.50765371999998</v>
      </c>
      <c r="G95" s="35">
        <f t="shared" ref="G95" si="256">M95+S95</f>
        <v>2.10514578</v>
      </c>
      <c r="H95" s="35">
        <f t="shared" ref="H95" si="257">SUM(I95:J95)</f>
        <v>2327.07748769</v>
      </c>
      <c r="I95" s="35">
        <v>1621.2026536999999</v>
      </c>
      <c r="J95" s="35">
        <f t="shared" ref="J95" si="258">SUM(K95:M95)</f>
        <v>705.87483399000007</v>
      </c>
      <c r="K95" s="35">
        <v>507.81045388000001</v>
      </c>
      <c r="L95" s="35">
        <v>195.95923432999999</v>
      </c>
      <c r="M95" s="35">
        <v>2.10514578</v>
      </c>
      <c r="N95" s="35">
        <f t="shared" ref="N95" si="259">SUM(O95:P95)</f>
        <v>953.28180537000003</v>
      </c>
      <c r="O95" s="35">
        <v>642.51191447999997</v>
      </c>
      <c r="P95" s="35">
        <f t="shared" ref="P95" si="260">SUM(Q95:S95)</f>
        <v>310.76989089</v>
      </c>
      <c r="Q95" s="35">
        <v>281.22147150000001</v>
      </c>
      <c r="R95" s="35">
        <v>29.548419389999999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3357.1362111200001</v>
      </c>
      <c r="C96" s="35">
        <f t="shared" ref="C96" si="261">I96+O96</f>
        <v>2273.1493408599999</v>
      </c>
      <c r="D96" s="35">
        <f t="shared" ref="D96" si="262">J96+P96</f>
        <v>1083.9868702599999</v>
      </c>
      <c r="E96" s="35">
        <f t="shared" ref="E96" si="263">K96+Q96</f>
        <v>805.09226863999993</v>
      </c>
      <c r="F96" s="35">
        <f t="shared" ref="F96" si="264">L96+R96</f>
        <v>278.46360729000003</v>
      </c>
      <c r="G96" s="35">
        <f t="shared" ref="G96" si="265">M96+S96</f>
        <v>0.43099432999999998</v>
      </c>
      <c r="H96" s="35">
        <f t="shared" ref="H96" si="266">SUM(I96:J96)</f>
        <v>2464.0259529</v>
      </c>
      <c r="I96" s="35">
        <v>1686.2408240899999</v>
      </c>
      <c r="J96" s="35">
        <f t="shared" ref="J96" si="267">SUM(K96:M96)</f>
        <v>777.78512880999995</v>
      </c>
      <c r="K96" s="35">
        <v>542.90508883999996</v>
      </c>
      <c r="L96" s="35">
        <v>234.44904564000001</v>
      </c>
      <c r="M96" s="35">
        <v>0.43099432999999998</v>
      </c>
      <c r="N96" s="35">
        <f t="shared" ref="N96" si="268">SUM(O96:P96)</f>
        <v>893.11025822000011</v>
      </c>
      <c r="O96" s="35">
        <v>586.90851677000001</v>
      </c>
      <c r="P96" s="35">
        <f t="shared" ref="P96" si="269">SUM(Q96:S96)</f>
        <v>306.20174145000004</v>
      </c>
      <c r="Q96" s="35">
        <v>262.18717980000002</v>
      </c>
      <c r="R96" s="35">
        <v>44.014561649999997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3044.60925718</v>
      </c>
      <c r="C97" s="35">
        <f t="shared" ref="C97" si="270">I97+O97</f>
        <v>2030.2067303600002</v>
      </c>
      <c r="D97" s="35">
        <f t="shared" ref="D97" si="271">J97+P97</f>
        <v>1014.40252682</v>
      </c>
      <c r="E97" s="35">
        <f t="shared" ref="E97" si="272">K97+Q97</f>
        <v>788.12580731999992</v>
      </c>
      <c r="F97" s="35">
        <f t="shared" ref="F97" si="273">L97+R97</f>
        <v>225.70225512000002</v>
      </c>
      <c r="G97" s="35">
        <f t="shared" ref="G97" si="274">M97+S97</f>
        <v>0.57446438</v>
      </c>
      <c r="H97" s="35">
        <f t="shared" ref="H97" si="275">SUM(I97:J97)</f>
        <v>2196.3413283200002</v>
      </c>
      <c r="I97" s="35">
        <v>1485.6032191700001</v>
      </c>
      <c r="J97" s="35">
        <f t="shared" ref="J97" si="276">SUM(K97:M97)</f>
        <v>710.73810915000001</v>
      </c>
      <c r="K97" s="35">
        <v>515.18694188999996</v>
      </c>
      <c r="L97" s="35">
        <v>194.97670288</v>
      </c>
      <c r="M97" s="35">
        <v>0.57446438</v>
      </c>
      <c r="N97" s="35">
        <f t="shared" ref="N97" si="277">SUM(O97:P97)</f>
        <v>848.26792885999998</v>
      </c>
      <c r="O97" s="35">
        <v>544.60351118999995</v>
      </c>
      <c r="P97" s="35">
        <f t="shared" ref="P97" si="278">SUM(Q97:S97)</f>
        <v>303.66441766999998</v>
      </c>
      <c r="Q97" s="35">
        <v>272.93886542999996</v>
      </c>
      <c r="R97" s="35">
        <v>30.725552239999999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3210.7102172200002</v>
      </c>
      <c r="C98" s="35">
        <f t="shared" ref="C98" si="279">I98+O98</f>
        <v>2216.0818452600001</v>
      </c>
      <c r="D98" s="35">
        <f t="shared" ref="D98" si="280">J98+P98</f>
        <v>994.62837195999998</v>
      </c>
      <c r="E98" s="35">
        <f t="shared" ref="E98" si="281">K98+Q98</f>
        <v>930.58719842000005</v>
      </c>
      <c r="F98" s="35">
        <f t="shared" ref="F98" si="282">L98+R98</f>
        <v>63.767439510000003</v>
      </c>
      <c r="G98" s="35">
        <f t="shared" ref="G98" si="283">M98+S98</f>
        <v>0.27373403000000002</v>
      </c>
      <c r="H98" s="35">
        <f t="shared" ref="H98" si="284">SUM(I98:J98)</f>
        <v>2343.8873712300001</v>
      </c>
      <c r="I98" s="35">
        <v>1662.50202638</v>
      </c>
      <c r="J98" s="35">
        <f t="shared" ref="J98" si="285">SUM(K98:M98)</f>
        <v>681.38534485000002</v>
      </c>
      <c r="K98" s="35">
        <v>637.04416298000001</v>
      </c>
      <c r="L98" s="35">
        <v>44.06744784</v>
      </c>
      <c r="M98" s="35">
        <v>0.27373403000000002</v>
      </c>
      <c r="N98" s="35">
        <f t="shared" ref="N98" si="286">SUM(O98:P98)</f>
        <v>866.82284599000002</v>
      </c>
      <c r="O98" s="35">
        <v>553.57981888000006</v>
      </c>
      <c r="P98" s="35">
        <f t="shared" ref="P98" si="287">SUM(Q98:S98)</f>
        <v>313.24302710999996</v>
      </c>
      <c r="Q98" s="35">
        <v>293.54303543999998</v>
      </c>
      <c r="R98" s="35">
        <v>19.699991669999999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3315.7806506699999</v>
      </c>
      <c r="C99" s="35">
        <f t="shared" ref="C99" si="288">I99+O99</f>
        <v>2435.00319399</v>
      </c>
      <c r="D99" s="35">
        <f t="shared" ref="D99" si="289">J99+P99</f>
        <v>880.77745668</v>
      </c>
      <c r="E99" s="35">
        <f t="shared" ref="E99" si="290">K99+Q99</f>
        <v>766.22449032999998</v>
      </c>
      <c r="F99" s="35">
        <f t="shared" ref="F99" si="291">L99+R99</f>
        <v>114.17863414999999</v>
      </c>
      <c r="G99" s="35">
        <f t="shared" ref="G99" si="292">M99+S99</f>
        <v>0.3743322</v>
      </c>
      <c r="H99" s="35">
        <f t="shared" ref="H99" si="293">SUM(I99:J99)</f>
        <v>2534.6641140900001</v>
      </c>
      <c r="I99" s="35">
        <v>1899.4448329400002</v>
      </c>
      <c r="J99" s="35">
        <f t="shared" ref="J99" si="294">SUM(K99:M99)</f>
        <v>635.21928115000003</v>
      </c>
      <c r="K99" s="35">
        <v>550.75055857999996</v>
      </c>
      <c r="L99" s="35">
        <v>84.094390369999999</v>
      </c>
      <c r="M99" s="35">
        <v>0.3743322</v>
      </c>
      <c r="N99" s="35">
        <f t="shared" ref="N99" si="295">SUM(O99:P99)</f>
        <v>781.11653658</v>
      </c>
      <c r="O99" s="35">
        <v>535.55836105000003</v>
      </c>
      <c r="P99" s="35">
        <f t="shared" ref="P99" si="296">SUM(Q99:S99)</f>
        <v>245.55817553</v>
      </c>
      <c r="Q99" s="35">
        <v>215.47393174999999</v>
      </c>
      <c r="R99" s="35">
        <v>30.084243780000001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3566.4369520999999</v>
      </c>
      <c r="C100" s="35">
        <f t="shared" ref="C100" si="297">I100+O100</f>
        <v>2530.72129851</v>
      </c>
      <c r="D100" s="35">
        <f t="shared" ref="D100" si="298">J100+P100</f>
        <v>1035.7156535899999</v>
      </c>
      <c r="E100" s="35">
        <f t="shared" ref="E100" si="299">K100+Q100</f>
        <v>911.41503827999998</v>
      </c>
      <c r="F100" s="35">
        <f t="shared" ref="F100" si="300">L100+R100</f>
        <v>123.94764039</v>
      </c>
      <c r="G100" s="35">
        <f t="shared" ref="G100" si="301">M100+S100</f>
        <v>0.35297492000000003</v>
      </c>
      <c r="H100" s="35">
        <f t="shared" ref="H100" si="302">SUM(I100:J100)</f>
        <v>2583.5884363699997</v>
      </c>
      <c r="I100" s="35">
        <v>1780.9350878800001</v>
      </c>
      <c r="J100" s="35">
        <f t="shared" ref="J100" si="303">SUM(K100:M100)</f>
        <v>802.65334848999987</v>
      </c>
      <c r="K100" s="35">
        <v>718.97631625999998</v>
      </c>
      <c r="L100" s="35">
        <v>83.324057310000001</v>
      </c>
      <c r="M100" s="35">
        <v>0.35297492000000003</v>
      </c>
      <c r="N100" s="35">
        <f t="shared" ref="N100" si="304">SUM(O100:P100)</f>
        <v>982.84851572999992</v>
      </c>
      <c r="O100" s="35">
        <v>749.78621062999991</v>
      </c>
      <c r="P100" s="35">
        <f t="shared" ref="P100" si="305">SUM(Q100:S100)</f>
        <v>233.0623051</v>
      </c>
      <c r="Q100" s="35">
        <v>192.43872202</v>
      </c>
      <c r="R100" s="35">
        <v>40.623583080000003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3759.0309529699998</v>
      </c>
      <c r="C101" s="35">
        <f t="shared" ref="C101" si="306">I101+O101</f>
        <v>2921.3826036999999</v>
      </c>
      <c r="D101" s="35">
        <f t="shared" ref="D101" si="307">J101+P101</f>
        <v>837.64834927000004</v>
      </c>
      <c r="E101" s="35">
        <f t="shared" ref="E101" si="308">K101+Q101</f>
        <v>701.87975700000004</v>
      </c>
      <c r="F101" s="35">
        <f t="shared" ref="F101" si="309">L101+R101</f>
        <v>135.49509599999999</v>
      </c>
      <c r="G101" s="35">
        <f t="shared" ref="G101" si="310">M101+S101</f>
        <v>0.27349626999999999</v>
      </c>
      <c r="H101" s="35">
        <f t="shared" ref="H101" si="311">SUM(I101:J101)</f>
        <v>2784.8980801099997</v>
      </c>
      <c r="I101" s="35">
        <v>2169.7993148599999</v>
      </c>
      <c r="J101" s="35">
        <f t="shared" ref="J101" si="312">SUM(K101:M101)</f>
        <v>615.09876525000004</v>
      </c>
      <c r="K101" s="35">
        <v>531.53637729000002</v>
      </c>
      <c r="L101" s="35">
        <v>83.28889169</v>
      </c>
      <c r="M101" s="35">
        <v>0.27349626999999999</v>
      </c>
      <c r="N101" s="35">
        <f t="shared" ref="N101" si="313">SUM(O101:P101)</f>
        <v>974.13287285999991</v>
      </c>
      <c r="O101" s="35">
        <v>751.58328883999991</v>
      </c>
      <c r="P101" s="35">
        <f t="shared" ref="P101" si="314">SUM(Q101:S101)</f>
        <v>222.54958402000003</v>
      </c>
      <c r="Q101" s="35">
        <v>170.34337971000002</v>
      </c>
      <c r="R101" s="35">
        <v>52.206204309999997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3650.2710195600002</v>
      </c>
      <c r="C102" s="35">
        <f t="shared" ref="C102" si="315">I102+O102</f>
        <v>2522.4328486300001</v>
      </c>
      <c r="D102" s="35">
        <f t="shared" ref="D102" si="316">J102+P102</f>
        <v>1127.8381709299999</v>
      </c>
      <c r="E102" s="35">
        <f t="shared" ref="E102" si="317">K102+Q102</f>
        <v>968.39974159000008</v>
      </c>
      <c r="F102" s="35">
        <f t="shared" ref="F102" si="318">L102+R102</f>
        <v>159.15168123999999</v>
      </c>
      <c r="G102" s="35">
        <f t="shared" ref="G102" si="319">M102+S102</f>
        <v>0.28674810000000001</v>
      </c>
      <c r="H102" s="35">
        <f t="shared" ref="H102" si="320">SUM(I102:J102)</f>
        <v>2602.66366793</v>
      </c>
      <c r="I102" s="35">
        <v>1735.57798987</v>
      </c>
      <c r="J102" s="35">
        <f t="shared" ref="J102" si="321">SUM(K102:M102)</f>
        <v>867.08567805999996</v>
      </c>
      <c r="K102" s="35">
        <v>783.37674687000003</v>
      </c>
      <c r="L102" s="35">
        <v>83.42218308999999</v>
      </c>
      <c r="M102" s="35">
        <v>0.28674810000000001</v>
      </c>
      <c r="N102" s="35">
        <f t="shared" ref="N102" si="322">SUM(O102:P102)</f>
        <v>1047.60735163</v>
      </c>
      <c r="O102" s="35">
        <v>786.85485876000007</v>
      </c>
      <c r="P102" s="35">
        <f t="shared" ref="P102" si="323">SUM(Q102:S102)</f>
        <v>260.75249286999997</v>
      </c>
      <c r="Q102" s="35">
        <v>185.02299471999999</v>
      </c>
      <c r="R102" s="35">
        <v>75.729498149999998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4135.7574013000003</v>
      </c>
      <c r="C103" s="35">
        <f t="shared" ref="C103" si="324">I103+O103</f>
        <v>2915.3569240400002</v>
      </c>
      <c r="D103" s="35">
        <f t="shared" ref="D103" si="325">J103+P103</f>
        <v>1220.4004772599999</v>
      </c>
      <c r="E103" s="35">
        <f t="shared" ref="E103" si="326">K103+Q103</f>
        <v>1099.8808785599999</v>
      </c>
      <c r="F103" s="35">
        <f t="shared" ref="F103" si="327">L103+R103</f>
        <v>120.24404841</v>
      </c>
      <c r="G103" s="35">
        <f t="shared" ref="G103" si="328">M103+S103</f>
        <v>0.27555028999999998</v>
      </c>
      <c r="H103" s="35">
        <f t="shared" ref="H103" si="329">SUM(I103:J103)</f>
        <v>3125.96769709</v>
      </c>
      <c r="I103" s="35">
        <v>2162.7215963600001</v>
      </c>
      <c r="J103" s="35">
        <f t="shared" ref="J103" si="330">SUM(K103:M103)</f>
        <v>963.24610072999997</v>
      </c>
      <c r="K103" s="35">
        <v>918.51313324</v>
      </c>
      <c r="L103" s="35">
        <v>44.457417200000002</v>
      </c>
      <c r="M103" s="35">
        <v>0.27555028999999998</v>
      </c>
      <c r="N103" s="35">
        <f t="shared" ref="N103" si="331">SUM(O103:P103)</f>
        <v>1009.7897042100001</v>
      </c>
      <c r="O103" s="35">
        <v>752.63532768000005</v>
      </c>
      <c r="P103" s="35">
        <f t="shared" ref="P103" si="332">SUM(Q103:S103)</f>
        <v>257.15437652999998</v>
      </c>
      <c r="Q103" s="35">
        <v>181.36774531999998</v>
      </c>
      <c r="R103" s="35">
        <v>75.786631209999996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3702.4191384000005</v>
      </c>
      <c r="C104" s="35">
        <f t="shared" ref="C104" si="333">I104+O104</f>
        <v>2756.2707084600002</v>
      </c>
      <c r="D104" s="35">
        <f t="shared" ref="D104" si="334">J104+P104</f>
        <v>946.14842994000014</v>
      </c>
      <c r="E104" s="35">
        <f t="shared" ref="E104" si="335">K104+Q104</f>
        <v>823.86330149000003</v>
      </c>
      <c r="F104" s="35">
        <f t="shared" ref="F104" si="336">L104+R104</f>
        <v>120.29717604000001</v>
      </c>
      <c r="G104" s="35">
        <f t="shared" ref="G104" si="337">M104+S104</f>
        <v>1.9879524099999999</v>
      </c>
      <c r="H104" s="35">
        <f t="shared" ref="H104" si="338">SUM(I104:J104)</f>
        <v>2609.6401474600002</v>
      </c>
      <c r="I104" s="35">
        <v>1913.3410355800002</v>
      </c>
      <c r="J104" s="35">
        <f t="shared" ref="J104" si="339">SUM(K104:M104)</f>
        <v>696.29911188000017</v>
      </c>
      <c r="K104" s="35">
        <v>649.45341329000007</v>
      </c>
      <c r="L104" s="35">
        <v>44.857746179999999</v>
      </c>
      <c r="M104" s="35">
        <v>1.9879524099999999</v>
      </c>
      <c r="N104" s="35">
        <f t="shared" ref="N104" si="340">SUM(O104:P104)</f>
        <v>1092.7789909399999</v>
      </c>
      <c r="O104" s="35">
        <v>842.92967288</v>
      </c>
      <c r="P104" s="35">
        <f t="shared" ref="P104" si="341">SUM(Q104:S104)</f>
        <v>249.84931805999997</v>
      </c>
      <c r="Q104" s="35">
        <v>174.40988819999998</v>
      </c>
      <c r="R104" s="35">
        <v>75.439429860000004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3900.9132484100005</v>
      </c>
      <c r="C105" s="35">
        <f t="shared" ref="C105" si="342">I105+O105</f>
        <v>2741.6756959499999</v>
      </c>
      <c r="D105" s="35">
        <f t="shared" ref="D105" si="343">J105+P105</f>
        <v>1159.23755246</v>
      </c>
      <c r="E105" s="35">
        <f t="shared" ref="E105" si="344">K105+Q105</f>
        <v>947.64037437999991</v>
      </c>
      <c r="F105" s="35">
        <f t="shared" ref="F105" si="345">L105+R105</f>
        <v>209.62782383999999</v>
      </c>
      <c r="G105" s="35">
        <f t="shared" ref="G105" si="346">M105+S105</f>
        <v>1.9693542399999999</v>
      </c>
      <c r="H105" s="35">
        <f t="shared" ref="H105" si="347">SUM(I105:J105)</f>
        <v>2903.68070184</v>
      </c>
      <c r="I105" s="35">
        <v>1998.6628195800001</v>
      </c>
      <c r="J105" s="35">
        <f t="shared" ref="J105" si="348">SUM(K105:M105)</f>
        <v>905.01788225999996</v>
      </c>
      <c r="K105" s="35">
        <v>772.61331857999994</v>
      </c>
      <c r="L105" s="35">
        <v>130.43520943999999</v>
      </c>
      <c r="M105" s="35">
        <v>1.9693542399999999</v>
      </c>
      <c r="N105" s="35">
        <f t="shared" ref="N105" si="349">SUM(O105:P105)</f>
        <v>997.23254656999995</v>
      </c>
      <c r="O105" s="35">
        <v>743.01287636999996</v>
      </c>
      <c r="P105" s="35">
        <f t="shared" ref="P105" si="350">SUM(Q105:S105)</f>
        <v>254.2196702</v>
      </c>
      <c r="Q105" s="35">
        <v>175.0270558</v>
      </c>
      <c r="R105" s="35">
        <v>79.192614399999997</v>
      </c>
      <c r="S105" s="35">
        <v>0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4962.47375706</v>
      </c>
      <c r="C106" s="35">
        <f t="shared" ref="C106" si="351">I106+O106</f>
        <v>2603.5057979700005</v>
      </c>
      <c r="D106" s="35">
        <f t="shared" ref="D106" si="352">J106+P106</f>
        <v>2358.96795909</v>
      </c>
      <c r="E106" s="35">
        <f t="shared" ref="E106" si="353">K106+Q106</f>
        <v>1713.6797465099999</v>
      </c>
      <c r="F106" s="35">
        <f t="shared" ref="F106" si="354">L106+R106</f>
        <v>232.73552921999999</v>
      </c>
      <c r="G106" s="35">
        <f t="shared" ref="G106" si="355">M106+S106</f>
        <v>412.55268336</v>
      </c>
      <c r="H106" s="35">
        <f t="shared" ref="H106" si="356">SUM(I106:J106)</f>
        <v>4067.6829420900003</v>
      </c>
      <c r="I106" s="35">
        <v>2048.2322984000002</v>
      </c>
      <c r="J106" s="35">
        <f t="shared" ref="J106" si="357">SUM(K106:M106)</f>
        <v>2019.4506436899999</v>
      </c>
      <c r="K106" s="35">
        <v>1455.28581977</v>
      </c>
      <c r="L106" s="35">
        <v>151.61214056</v>
      </c>
      <c r="M106" s="35">
        <v>412.55268336</v>
      </c>
      <c r="N106" s="35">
        <f t="shared" ref="N106" si="358">SUM(O106:P106)</f>
        <v>894.79081496999993</v>
      </c>
      <c r="O106" s="35">
        <v>555.27349957000001</v>
      </c>
      <c r="P106" s="35">
        <f t="shared" ref="P106" si="359">SUM(Q106:S106)</f>
        <v>339.51731539999997</v>
      </c>
      <c r="Q106" s="35">
        <v>258.39392673999998</v>
      </c>
      <c r="R106" s="35">
        <v>81.123388660000003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4839.5787446300001</v>
      </c>
      <c r="C107" s="35">
        <f t="shared" ref="C107" si="360">I107+O107</f>
        <v>3322.6033414400003</v>
      </c>
      <c r="D107" s="35">
        <f t="shared" ref="D107" si="361">J107+P107</f>
        <v>1516.97540319</v>
      </c>
      <c r="E107" s="35">
        <f t="shared" ref="E107" si="362">K107+Q107</f>
        <v>997.91895554999996</v>
      </c>
      <c r="F107" s="35">
        <f t="shared" ref="F107" si="363">L107+R107</f>
        <v>109.46855453000001</v>
      </c>
      <c r="G107" s="35">
        <f t="shared" ref="G107" si="364">M107+S107</f>
        <v>409.58789310999998</v>
      </c>
      <c r="H107" s="35">
        <f t="shared" ref="H107" si="365">SUM(I107:J107)</f>
        <v>3847.4332382100001</v>
      </c>
      <c r="I107" s="35">
        <v>2644.0676273600002</v>
      </c>
      <c r="J107" s="35">
        <f t="shared" ref="J107" si="366">SUM(K107:M107)</f>
        <v>1203.3656108499999</v>
      </c>
      <c r="K107" s="35">
        <v>747.89705821999996</v>
      </c>
      <c r="L107" s="35">
        <v>45.880659520000002</v>
      </c>
      <c r="M107" s="35">
        <v>409.58789310999998</v>
      </c>
      <c r="N107" s="35">
        <f t="shared" ref="N107" si="367">SUM(O107:P107)</f>
        <v>992.14550642000006</v>
      </c>
      <c r="O107" s="35">
        <v>678.53571408000005</v>
      </c>
      <c r="P107" s="35">
        <f t="shared" ref="P107" si="368">SUM(Q107:S107)</f>
        <v>313.60979234000001</v>
      </c>
      <c r="Q107" s="35">
        <v>250.02189733</v>
      </c>
      <c r="R107" s="35">
        <v>63.587895009999997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4762.9762832500001</v>
      </c>
      <c r="C108" s="35">
        <f t="shared" ref="C108" si="369">I108+O108</f>
        <v>2898.8527073599998</v>
      </c>
      <c r="D108" s="35">
        <f t="shared" ref="D108" si="370">J108+P108</f>
        <v>1864.12357589</v>
      </c>
      <c r="E108" s="35">
        <f t="shared" ref="E108" si="371">K108+Q108</f>
        <v>1089.3323399400001</v>
      </c>
      <c r="F108" s="35">
        <f t="shared" ref="F108" si="372">L108+R108</f>
        <v>387.42618081999996</v>
      </c>
      <c r="G108" s="35">
        <f t="shared" ref="G108" si="373">M108+S108</f>
        <v>387.36505513000003</v>
      </c>
      <c r="H108" s="35">
        <f t="shared" ref="H108" si="374">SUM(I108:J108)</f>
        <v>3693.8731114399998</v>
      </c>
      <c r="I108" s="35">
        <v>2233.06274196</v>
      </c>
      <c r="J108" s="35">
        <f t="shared" ref="J108" si="375">SUM(K108:M108)</f>
        <v>1460.81036948</v>
      </c>
      <c r="K108" s="35">
        <v>755.11199625999996</v>
      </c>
      <c r="L108" s="35">
        <v>318.33331808999998</v>
      </c>
      <c r="M108" s="35">
        <v>387.36505513000003</v>
      </c>
      <c r="N108" s="35">
        <f t="shared" ref="N108" si="376">SUM(O108:P108)</f>
        <v>1069.10317181</v>
      </c>
      <c r="O108" s="35">
        <v>665.78996540000003</v>
      </c>
      <c r="P108" s="35">
        <f t="shared" ref="P108" si="377">SUM(Q108:S108)</f>
        <v>403.31320641000002</v>
      </c>
      <c r="Q108" s="35">
        <v>334.22034368000004</v>
      </c>
      <c r="R108" s="35">
        <v>69.092862729999993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4548.9230254300001</v>
      </c>
      <c r="C109" s="35">
        <f t="shared" ref="C109" si="378">I109+O109</f>
        <v>2653.5418356700002</v>
      </c>
      <c r="D109" s="35">
        <f t="shared" ref="D109" si="379">J109+P109</f>
        <v>1895.3811897600001</v>
      </c>
      <c r="E109" s="35">
        <f t="shared" ref="E109" si="380">K109+Q109</f>
        <v>1269.71345182</v>
      </c>
      <c r="F109" s="35">
        <f t="shared" ref="F109" si="381">L109+R109</f>
        <v>238.32271738000003</v>
      </c>
      <c r="G109" s="35">
        <f t="shared" ref="G109" si="382">M109+S109</f>
        <v>387.34502055999997</v>
      </c>
      <c r="H109" s="35">
        <f t="shared" ref="H109" si="383">SUM(I109:J109)</f>
        <v>3322.6261674200005</v>
      </c>
      <c r="I109" s="35">
        <v>1848.5361977700002</v>
      </c>
      <c r="J109" s="35">
        <f t="shared" ref="J109" si="384">SUM(K109:M109)</f>
        <v>1474.0899696500001</v>
      </c>
      <c r="K109" s="35">
        <v>920.72679805000007</v>
      </c>
      <c r="L109" s="35">
        <v>166.01815104000002</v>
      </c>
      <c r="M109" s="35">
        <v>387.34502055999997</v>
      </c>
      <c r="N109" s="35">
        <f t="shared" ref="N109" si="385">SUM(O109:P109)</f>
        <v>1226.2968580100001</v>
      </c>
      <c r="O109" s="35">
        <v>805.00563790000001</v>
      </c>
      <c r="P109" s="35">
        <f t="shared" ref="P109" si="386">SUM(Q109:S109)</f>
        <v>421.29122010999998</v>
      </c>
      <c r="Q109" s="35">
        <v>348.98665376999998</v>
      </c>
      <c r="R109" s="35">
        <v>72.304566339999994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3949.8981966000001</v>
      </c>
      <c r="C110" s="35">
        <f t="shared" ref="C110" si="387">I110+O110</f>
        <v>2134.4241137500003</v>
      </c>
      <c r="D110" s="35">
        <f t="shared" ref="D110" si="388">J110+P110</f>
        <v>1815.4740828499998</v>
      </c>
      <c r="E110" s="35">
        <f t="shared" ref="E110" si="389">K110+Q110</f>
        <v>1239.8551508</v>
      </c>
      <c r="F110" s="35">
        <f t="shared" ref="F110" si="390">L110+R110</f>
        <v>208.42849367999997</v>
      </c>
      <c r="G110" s="35">
        <f t="shared" ref="G110" si="391">M110+S110</f>
        <v>367.19043836999998</v>
      </c>
      <c r="H110" s="35">
        <f t="shared" ref="H110" si="392">SUM(I110:J110)</f>
        <v>2903.5459168900002</v>
      </c>
      <c r="I110" s="35">
        <v>1500.8032786100002</v>
      </c>
      <c r="J110" s="35">
        <f t="shared" ref="J110" si="393">SUM(K110:M110)</f>
        <v>1402.7426382799999</v>
      </c>
      <c r="K110" s="35">
        <v>895.59728083999994</v>
      </c>
      <c r="L110" s="35">
        <v>139.95491906999999</v>
      </c>
      <c r="M110" s="35">
        <v>367.19043836999998</v>
      </c>
      <c r="N110" s="35">
        <f t="shared" ref="N110" si="394">SUM(O110:P110)</f>
        <v>1046.3522797099999</v>
      </c>
      <c r="O110" s="35">
        <v>633.62083514000005</v>
      </c>
      <c r="P110" s="35">
        <f t="shared" ref="P110" si="395">SUM(Q110:S110)</f>
        <v>412.73144457000001</v>
      </c>
      <c r="Q110" s="35">
        <v>344.25786995999999</v>
      </c>
      <c r="R110" s="35">
        <v>68.47357461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3959.8250515099999</v>
      </c>
      <c r="C111" s="35">
        <f t="shared" ref="C111" si="396">I111+O111</f>
        <v>2299.94227882</v>
      </c>
      <c r="D111" s="35">
        <f t="shared" ref="D111" si="397">J111+P111</f>
        <v>1659.8827726899999</v>
      </c>
      <c r="E111" s="35">
        <f t="shared" ref="E111" si="398">K111+Q111</f>
        <v>1105.10984459</v>
      </c>
      <c r="F111" s="35">
        <f t="shared" ref="F111" si="399">L111+R111</f>
        <v>202.65340963</v>
      </c>
      <c r="G111" s="35">
        <f t="shared" ref="G111" si="400">M111+S111</f>
        <v>352.11951847</v>
      </c>
      <c r="H111" s="35">
        <f t="shared" ref="H111" si="401">SUM(I111:J111)</f>
        <v>2842.5705154500001</v>
      </c>
      <c r="I111" s="35">
        <v>1590.7523871199999</v>
      </c>
      <c r="J111" s="35">
        <f t="shared" ref="J111" si="402">SUM(K111:M111)</f>
        <v>1251.81812833</v>
      </c>
      <c r="K111" s="35">
        <v>761.32606362000001</v>
      </c>
      <c r="L111" s="35">
        <v>138.37254624000002</v>
      </c>
      <c r="M111" s="35">
        <v>352.11951847</v>
      </c>
      <c r="N111" s="35">
        <f t="shared" ref="N111" si="403">SUM(O111:P111)</f>
        <v>1117.2545360600002</v>
      </c>
      <c r="O111" s="35">
        <v>709.18989170000009</v>
      </c>
      <c r="P111" s="35">
        <f t="shared" ref="P111" si="404">SUM(Q111:S111)</f>
        <v>408.06464435999999</v>
      </c>
      <c r="Q111" s="35">
        <v>343.78378097000001</v>
      </c>
      <c r="R111" s="35">
        <v>64.280863389999993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4335.6715804300002</v>
      </c>
      <c r="C112" s="35">
        <f t="shared" ref="C112" si="405">I112+O112</f>
        <v>2409.05882698</v>
      </c>
      <c r="D112" s="35">
        <f t="shared" ref="D112" si="406">J112+P112</f>
        <v>1926.6127534500001</v>
      </c>
      <c r="E112" s="35">
        <f t="shared" ref="E112" si="407">K112+Q112</f>
        <v>1251.3012781699999</v>
      </c>
      <c r="F112" s="35">
        <f t="shared" ref="F112" si="408">L112+R112</f>
        <v>333.15557920000003</v>
      </c>
      <c r="G112" s="35">
        <f t="shared" ref="G112" si="409">M112+S112</f>
        <v>342.15589608000005</v>
      </c>
      <c r="H112" s="35">
        <f t="shared" ref="H112" si="410">SUM(I112:J112)</f>
        <v>3106.8024777999999</v>
      </c>
      <c r="I112" s="35">
        <v>1677.3586514799999</v>
      </c>
      <c r="J112" s="35">
        <f t="shared" ref="J112" si="411">SUM(K112:M112)</f>
        <v>1429.44382632</v>
      </c>
      <c r="K112" s="35">
        <v>906.78144258999998</v>
      </c>
      <c r="L112" s="35">
        <v>180.50648765</v>
      </c>
      <c r="M112" s="35">
        <v>342.15589608000005</v>
      </c>
      <c r="N112" s="35">
        <f t="shared" ref="N112" si="412">SUM(O112:P112)</f>
        <v>1228.86910263</v>
      </c>
      <c r="O112" s="35">
        <v>731.7001755</v>
      </c>
      <c r="P112" s="35">
        <f t="shared" ref="P112" si="413">SUM(Q112:S112)</f>
        <v>497.16892713000004</v>
      </c>
      <c r="Q112" s="35">
        <v>344.51983558000001</v>
      </c>
      <c r="R112" s="35">
        <v>152.64909155000001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4460.1982387000007</v>
      </c>
      <c r="C113" s="35">
        <f t="shared" ref="C113" si="414">I113+O113</f>
        <v>2800.01509687</v>
      </c>
      <c r="D113" s="35">
        <f t="shared" ref="D113" si="415">J113+P113</f>
        <v>1660.1831418299998</v>
      </c>
      <c r="E113" s="35">
        <f t="shared" ref="E113" si="416">K113+Q113</f>
        <v>1106.3921409</v>
      </c>
      <c r="F113" s="35">
        <f t="shared" ref="F113" si="417">L113+R113</f>
        <v>331.53446769999999</v>
      </c>
      <c r="G113" s="35">
        <f t="shared" ref="G113" si="418">M113+S113</f>
        <v>222.25653322999997</v>
      </c>
      <c r="H113" s="35">
        <f t="shared" ref="H113" si="419">SUM(I113:J113)</f>
        <v>3153.08041198</v>
      </c>
      <c r="I113" s="35">
        <v>1997.0247983700001</v>
      </c>
      <c r="J113" s="35">
        <f t="shared" ref="J113" si="420">SUM(K113:M113)</f>
        <v>1156.0556136099999</v>
      </c>
      <c r="K113" s="35">
        <v>772.76573368999993</v>
      </c>
      <c r="L113" s="35">
        <v>161.03334669</v>
      </c>
      <c r="M113" s="35">
        <v>222.25653322999997</v>
      </c>
      <c r="N113" s="35">
        <f t="shared" ref="N113" si="421">SUM(O113:P113)</f>
        <v>1307.11782672</v>
      </c>
      <c r="O113" s="35">
        <v>802.99029849999999</v>
      </c>
      <c r="P113" s="35">
        <f t="shared" ref="P113" si="422">SUM(Q113:S113)</f>
        <v>504.12752822000004</v>
      </c>
      <c r="Q113" s="35">
        <v>333.62640721000002</v>
      </c>
      <c r="R113" s="35">
        <v>170.50112100999999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4359.0068508300001</v>
      </c>
      <c r="C114" s="35">
        <f t="shared" ref="C114" si="423">I114+O114</f>
        <v>2569.3553067800003</v>
      </c>
      <c r="D114" s="35">
        <f t="shared" ref="D114" si="424">J114+P114</f>
        <v>1789.65154405</v>
      </c>
      <c r="E114" s="35">
        <f t="shared" ref="E114" si="425">K114+Q114</f>
        <v>1219.76775221</v>
      </c>
      <c r="F114" s="35">
        <f t="shared" ref="F114" si="426">L114+R114</f>
        <v>373.12202098</v>
      </c>
      <c r="G114" s="35">
        <f t="shared" ref="G114" si="427">M114+S114</f>
        <v>196.76177086000001</v>
      </c>
      <c r="H114" s="35">
        <f t="shared" ref="H114" si="428">SUM(I114:J114)</f>
        <v>3124.6223925499999</v>
      </c>
      <c r="I114" s="35">
        <v>1919.5391186300001</v>
      </c>
      <c r="J114" s="35">
        <f t="shared" ref="J114" si="429">SUM(K114:M114)</f>
        <v>1205.08327392</v>
      </c>
      <c r="K114" s="35">
        <v>863.49246913000002</v>
      </c>
      <c r="L114" s="35">
        <v>144.82903393000001</v>
      </c>
      <c r="M114" s="35">
        <v>196.76177086000001</v>
      </c>
      <c r="N114" s="35">
        <f t="shared" ref="N114" si="430">SUM(O114:P114)</f>
        <v>1234.38445828</v>
      </c>
      <c r="O114" s="35">
        <v>649.81618815000002</v>
      </c>
      <c r="P114" s="35">
        <f t="shared" ref="P114" si="431">SUM(Q114:S114)</f>
        <v>584.56827012999997</v>
      </c>
      <c r="Q114" s="35">
        <v>356.27528308000001</v>
      </c>
      <c r="R114" s="35">
        <v>228.29298704999999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4139.2724297999994</v>
      </c>
      <c r="C115" s="35">
        <f t="shared" ref="C115" si="432">I115+O115</f>
        <v>2461.1768852200003</v>
      </c>
      <c r="D115" s="35">
        <f t="shared" ref="D115" si="433">J115+P115</f>
        <v>1678.09554458</v>
      </c>
      <c r="E115" s="35">
        <f t="shared" ref="E115" si="434">K115+Q115</f>
        <v>1252.0301979600001</v>
      </c>
      <c r="F115" s="35">
        <f t="shared" ref="F115" si="435">L115+R115</f>
        <v>229.46575405000002</v>
      </c>
      <c r="G115" s="35">
        <f t="shared" ref="G115" si="436">M115+S115</f>
        <v>196.59959257</v>
      </c>
      <c r="H115" s="35">
        <f t="shared" ref="H115" si="437">SUM(I115:J115)</f>
        <v>3033.9709183599998</v>
      </c>
      <c r="I115" s="35">
        <v>1764.14851673</v>
      </c>
      <c r="J115" s="35">
        <f t="shared" ref="J115" si="438">SUM(K115:M115)</f>
        <v>1269.8224016300001</v>
      </c>
      <c r="K115" s="35">
        <v>934.71451348000005</v>
      </c>
      <c r="L115" s="35">
        <v>138.50829558000001</v>
      </c>
      <c r="M115" s="35">
        <v>196.59959257</v>
      </c>
      <c r="N115" s="35">
        <f t="shared" ref="N115" si="439">SUM(O115:P115)</f>
        <v>1105.30151144</v>
      </c>
      <c r="O115" s="35">
        <v>697.02836849000005</v>
      </c>
      <c r="P115" s="35">
        <f t="shared" ref="P115" si="440">SUM(Q115:S115)</f>
        <v>408.27314295000002</v>
      </c>
      <c r="Q115" s="35">
        <v>317.31568448000002</v>
      </c>
      <c r="R115" s="35">
        <v>90.957458470000006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4267.1735235300002</v>
      </c>
      <c r="C116" s="35">
        <f t="shared" ref="C116" si="441">I116+O116</f>
        <v>2644.3690131100002</v>
      </c>
      <c r="D116" s="35">
        <f t="shared" ref="D116" si="442">J116+P116</f>
        <v>1622.80451042</v>
      </c>
      <c r="E116" s="35">
        <f t="shared" ref="E116" si="443">K116+Q116</f>
        <v>1224.33720438</v>
      </c>
      <c r="F116" s="35">
        <f t="shared" ref="F116" si="444">L116+R116</f>
        <v>201.78593182</v>
      </c>
      <c r="G116" s="35">
        <f t="shared" ref="G116" si="445">M116+S116</f>
        <v>196.68137421999998</v>
      </c>
      <c r="H116" s="35">
        <f t="shared" ref="H116" si="446">SUM(I116:J116)</f>
        <v>2996.32200827</v>
      </c>
      <c r="I116" s="35">
        <v>1827.6166065100001</v>
      </c>
      <c r="J116" s="35">
        <f t="shared" ref="J116" si="447">SUM(K116:M116)</f>
        <v>1168.7054017600001</v>
      </c>
      <c r="K116" s="35">
        <v>883.58581039000001</v>
      </c>
      <c r="L116" s="35">
        <v>88.43821715</v>
      </c>
      <c r="M116" s="35">
        <v>196.68137421999998</v>
      </c>
      <c r="N116" s="35">
        <f t="shared" ref="N116" si="448">SUM(O116:P116)</f>
        <v>1270.85151526</v>
      </c>
      <c r="O116" s="35">
        <v>816.75240659999997</v>
      </c>
      <c r="P116" s="35">
        <f t="shared" ref="P116" si="449">SUM(Q116:S116)</f>
        <v>454.09910866000001</v>
      </c>
      <c r="Q116" s="35">
        <v>340.75139399</v>
      </c>
      <c r="R116" s="35">
        <v>113.34771467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4276.6120093499994</v>
      </c>
      <c r="C117" s="35">
        <f t="shared" ref="C117" si="450">I117+O117</f>
        <v>2649.8416969899999</v>
      </c>
      <c r="D117" s="35">
        <f t="shared" ref="D117" si="451">J117+P117</f>
        <v>1626.7703123599999</v>
      </c>
      <c r="E117" s="35">
        <f t="shared" ref="E117" si="452">K117+Q117</f>
        <v>1281.22107181</v>
      </c>
      <c r="F117" s="35">
        <f t="shared" ref="F117" si="453">L117+R117</f>
        <v>148.95982806000001</v>
      </c>
      <c r="G117" s="35">
        <f t="shared" ref="G117" si="454">M117+S117</f>
        <v>196.58941249</v>
      </c>
      <c r="H117" s="35">
        <f t="shared" ref="H117" si="455">SUM(I117:J117)</f>
        <v>3150.7695868399996</v>
      </c>
      <c r="I117" s="35">
        <v>1925.7775572099999</v>
      </c>
      <c r="J117" s="35">
        <f t="shared" ref="J117" si="456">SUM(K117:M117)</f>
        <v>1224.9920296299999</v>
      </c>
      <c r="K117" s="35">
        <v>970.47900684999991</v>
      </c>
      <c r="L117" s="35">
        <v>57.923610289999999</v>
      </c>
      <c r="M117" s="35">
        <v>196.58941249</v>
      </c>
      <c r="N117" s="35">
        <f t="shared" ref="N117" si="457">SUM(O117:P117)</f>
        <v>1125.84242251</v>
      </c>
      <c r="O117" s="35">
        <v>724.06413978</v>
      </c>
      <c r="P117" s="35">
        <f t="shared" ref="P117" si="458">SUM(Q117:S117)</f>
        <v>401.77828273</v>
      </c>
      <c r="Q117" s="35">
        <v>310.74206495999999</v>
      </c>
      <c r="R117" s="35">
        <v>91.036217769999993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4521.5151713900004</v>
      </c>
      <c r="C118" s="35">
        <f t="shared" ref="C118" si="459">I118+O118</f>
        <v>2433.1602526500001</v>
      </c>
      <c r="D118" s="35">
        <f t="shared" ref="D118" si="460">J118+P118</f>
        <v>2088.3549187399999</v>
      </c>
      <c r="E118" s="35">
        <f t="shared" ref="E118" si="461">K118+Q118</f>
        <v>1658.30106372</v>
      </c>
      <c r="F118" s="35">
        <f t="shared" ref="F118" si="462">L118+R118</f>
        <v>228.71173918</v>
      </c>
      <c r="G118" s="35">
        <f t="shared" ref="G118" si="463">M118+S118</f>
        <v>201.34211583999999</v>
      </c>
      <c r="H118" s="35">
        <f t="shared" ref="H118" si="464">SUM(I118:J118)</f>
        <v>3672.08004927</v>
      </c>
      <c r="I118" s="35">
        <v>1968.2310138400001</v>
      </c>
      <c r="J118" s="35">
        <f t="shared" ref="J118" si="465">SUM(K118:M118)</f>
        <v>1703.84903543</v>
      </c>
      <c r="K118" s="35">
        <v>1359.9283890300001</v>
      </c>
      <c r="L118" s="35">
        <v>142.57853055999999</v>
      </c>
      <c r="M118" s="35">
        <v>201.34211583999999</v>
      </c>
      <c r="N118" s="35">
        <f t="shared" ref="N118" si="466">SUM(O118:P118)</f>
        <v>849.43512211999996</v>
      </c>
      <c r="O118" s="35">
        <v>464.92923881000002</v>
      </c>
      <c r="P118" s="35">
        <f t="shared" ref="P118" si="467">SUM(Q118:S118)</f>
        <v>384.50588331</v>
      </c>
      <c r="Q118" s="35">
        <v>298.37267469</v>
      </c>
      <c r="R118" s="35">
        <v>86.133208620000005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4214.93670673</v>
      </c>
      <c r="C119" s="35">
        <f t="shared" ref="C119" si="468">I119+O119</f>
        <v>2368.27315838</v>
      </c>
      <c r="D119" s="35">
        <f t="shared" ref="D119" si="469">J119+P119</f>
        <v>1846.6635483500002</v>
      </c>
      <c r="E119" s="35">
        <f t="shared" ref="E119" si="470">K119+Q119</f>
        <v>1492.4395159600001</v>
      </c>
      <c r="F119" s="35">
        <f t="shared" ref="F119" si="471">L119+R119</f>
        <v>157.62069642</v>
      </c>
      <c r="G119" s="35">
        <f t="shared" ref="G119" si="472">M119+S119</f>
        <v>196.60333596999999</v>
      </c>
      <c r="H119" s="35">
        <f t="shared" ref="H119" si="473">SUM(I119:J119)</f>
        <v>3310.2743473400001</v>
      </c>
      <c r="I119" s="35">
        <v>1877.1397896799999</v>
      </c>
      <c r="J119" s="35">
        <f t="shared" ref="J119" si="474">SUM(K119:M119)</f>
        <v>1433.1345576600002</v>
      </c>
      <c r="K119" s="35">
        <v>1171.8247323800001</v>
      </c>
      <c r="L119" s="35">
        <v>64.706489310000009</v>
      </c>
      <c r="M119" s="35">
        <v>196.60333596999999</v>
      </c>
      <c r="N119" s="35">
        <f t="shared" ref="N119" si="475">SUM(O119:P119)</f>
        <v>904.66235939000001</v>
      </c>
      <c r="O119" s="35">
        <v>491.13336870000001</v>
      </c>
      <c r="P119" s="35">
        <f t="shared" ref="P119" si="476">SUM(Q119:S119)</f>
        <v>413.52899069</v>
      </c>
      <c r="Q119" s="35">
        <v>320.61478357999999</v>
      </c>
      <c r="R119" s="35">
        <v>92.914207110000007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4297.9740660200005</v>
      </c>
      <c r="C120" s="35">
        <f t="shared" ref="C120" si="477">I120+O120</f>
        <v>2305.2524924300001</v>
      </c>
      <c r="D120" s="35">
        <f t="shared" ref="D120" si="478">J120+P120</f>
        <v>1992.7215735899999</v>
      </c>
      <c r="E120" s="35">
        <f t="shared" ref="E120" si="479">K120+Q120</f>
        <v>1567.9145958200002</v>
      </c>
      <c r="F120" s="35">
        <f t="shared" ref="F120" si="480">L120+R120</f>
        <v>228.13896467999999</v>
      </c>
      <c r="G120" s="35">
        <f t="shared" ref="G120" si="481">M120+S120</f>
        <v>196.66801309000002</v>
      </c>
      <c r="H120" s="35">
        <f t="shared" ref="H120" si="482">SUM(I120:J120)</f>
        <v>3374.1917707400003</v>
      </c>
      <c r="I120" s="35">
        <v>1864.3188567000002</v>
      </c>
      <c r="J120" s="35">
        <f t="shared" ref="J120" si="483">SUM(K120:M120)</f>
        <v>1509.8729140400001</v>
      </c>
      <c r="K120" s="35">
        <v>1231.3172703100001</v>
      </c>
      <c r="L120" s="35">
        <v>81.887630639999998</v>
      </c>
      <c r="M120" s="35">
        <v>196.66801309000002</v>
      </c>
      <c r="N120" s="35">
        <f t="shared" ref="N120" si="484">SUM(O120:P120)</f>
        <v>923.78229527999997</v>
      </c>
      <c r="O120" s="35">
        <v>440.93363572999999</v>
      </c>
      <c r="P120" s="35">
        <f t="shared" ref="P120" si="485">SUM(Q120:S120)</f>
        <v>482.84865954999998</v>
      </c>
      <c r="Q120" s="35">
        <v>336.59732551000002</v>
      </c>
      <c r="R120" s="35">
        <v>146.25133403999999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4299.6058561600003</v>
      </c>
      <c r="C121" s="35">
        <f t="shared" ref="C121" si="486">I121+O121</f>
        <v>2486.6792172200003</v>
      </c>
      <c r="D121" s="35">
        <f t="shared" ref="D121" si="487">J121+P121</f>
        <v>1812.92663894</v>
      </c>
      <c r="E121" s="35">
        <f t="shared" ref="E121" si="488">K121+Q121</f>
        <v>1457.7010840600001</v>
      </c>
      <c r="F121" s="35">
        <f t="shared" ref="F121" si="489">L121+R121</f>
        <v>158.36988647999999</v>
      </c>
      <c r="G121" s="35">
        <f t="shared" ref="G121" si="490">M121+S121</f>
        <v>196.85566840000001</v>
      </c>
      <c r="H121" s="35">
        <f t="shared" ref="H121" si="491">SUM(I121:J121)</f>
        <v>3211.3402563500003</v>
      </c>
      <c r="I121" s="35">
        <v>1810.9900121000001</v>
      </c>
      <c r="J121" s="35">
        <f t="shared" ref="J121" si="492">SUM(K121:M121)</f>
        <v>1400.3502442500001</v>
      </c>
      <c r="K121" s="35">
        <v>1108.01057459</v>
      </c>
      <c r="L121" s="35">
        <v>95.484001259999999</v>
      </c>
      <c r="M121" s="35">
        <v>196.85566840000001</v>
      </c>
      <c r="N121" s="35">
        <f t="shared" ref="N121" si="493">SUM(O121:P121)</f>
        <v>1088.2655998099999</v>
      </c>
      <c r="O121" s="35">
        <v>675.68920512</v>
      </c>
      <c r="P121" s="35">
        <f t="shared" ref="P121" si="494">SUM(Q121:S121)</f>
        <v>412.57639468999997</v>
      </c>
      <c r="Q121" s="35">
        <v>349.69050946999999</v>
      </c>
      <c r="R121" s="35">
        <v>62.885885219999999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4689.2223552899995</v>
      </c>
      <c r="C122" s="35">
        <f t="shared" ref="C122" si="495">I122+O122</f>
        <v>2933.0459408199999</v>
      </c>
      <c r="D122" s="35">
        <f t="shared" ref="D122" si="496">J122+P122</f>
        <v>1756.1764144700001</v>
      </c>
      <c r="E122" s="35">
        <f t="shared" ref="E122" si="497">K122+Q122</f>
        <v>1253.5926154899998</v>
      </c>
      <c r="F122" s="35">
        <f t="shared" ref="F122" si="498">L122+R122</f>
        <v>305.84270721999997</v>
      </c>
      <c r="G122" s="35">
        <f t="shared" ref="G122" si="499">M122+S122</f>
        <v>196.74109175999999</v>
      </c>
      <c r="H122" s="35">
        <f t="shared" ref="H122" si="500">SUM(I122:J122)</f>
        <v>3607.93329937</v>
      </c>
      <c r="I122" s="35">
        <v>2239.9914964499999</v>
      </c>
      <c r="J122" s="35">
        <f t="shared" ref="J122" si="501">SUM(K122:M122)</f>
        <v>1367.9418029200001</v>
      </c>
      <c r="K122" s="35">
        <v>939.18804745</v>
      </c>
      <c r="L122" s="35">
        <v>232.01266371</v>
      </c>
      <c r="M122" s="35">
        <v>196.74109175999999</v>
      </c>
      <c r="N122" s="35">
        <f t="shared" ref="N122" si="502">SUM(O122:P122)</f>
        <v>1081.28905592</v>
      </c>
      <c r="O122" s="35">
        <v>693.05444437000006</v>
      </c>
      <c r="P122" s="35">
        <f t="shared" ref="P122" si="503">SUM(Q122:S122)</f>
        <v>388.23461154999995</v>
      </c>
      <c r="Q122" s="35">
        <v>314.40456803999996</v>
      </c>
      <c r="R122" s="35">
        <v>73.830043509999996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5219.67672554</v>
      </c>
      <c r="C123" s="35">
        <f t="shared" ref="C123" si="504">I123+O123</f>
        <v>3405.0993870000002</v>
      </c>
      <c r="D123" s="35">
        <f t="shared" ref="D123" si="505">J123+P123</f>
        <v>1814.57733854</v>
      </c>
      <c r="E123" s="35">
        <f t="shared" ref="E123" si="506">K123+Q123</f>
        <v>1395.92457139</v>
      </c>
      <c r="F123" s="35">
        <f t="shared" ref="F123" si="507">L123+R123</f>
        <v>221.88456106999999</v>
      </c>
      <c r="G123" s="35">
        <f t="shared" ref="G123" si="508">M123+S123</f>
        <v>196.76820608</v>
      </c>
      <c r="H123" s="35">
        <f t="shared" ref="H123" si="509">SUM(I123:J123)</f>
        <v>3805.9750450900001</v>
      </c>
      <c r="I123" s="35">
        <v>2404.3040243800001</v>
      </c>
      <c r="J123" s="35">
        <f t="shared" ref="J123" si="510">SUM(K123:M123)</f>
        <v>1401.67102071</v>
      </c>
      <c r="K123" s="35">
        <v>1014.63715094</v>
      </c>
      <c r="L123" s="35">
        <v>190.26566369</v>
      </c>
      <c r="M123" s="35">
        <v>196.76820608</v>
      </c>
      <c r="N123" s="35">
        <f t="shared" ref="N123" si="511">SUM(O123:P123)</f>
        <v>1413.7016804499999</v>
      </c>
      <c r="O123" s="35">
        <v>1000.7953626199999</v>
      </c>
      <c r="P123" s="35">
        <f t="shared" ref="P123" si="512">SUM(Q123:S123)</f>
        <v>412.90631783000003</v>
      </c>
      <c r="Q123" s="35">
        <v>381.28742045000001</v>
      </c>
      <c r="R123" s="35">
        <v>31.61889738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5108.4137378800006</v>
      </c>
      <c r="C124" s="35">
        <f t="shared" ref="C124" si="513">I124+O124</f>
        <v>3411.8649271800004</v>
      </c>
      <c r="D124" s="35">
        <f t="shared" ref="D124" si="514">J124+P124</f>
        <v>1696.5488107000001</v>
      </c>
      <c r="E124" s="35">
        <f t="shared" ref="E124" si="515">K124+Q124</f>
        <v>1273.1809681499999</v>
      </c>
      <c r="F124" s="35">
        <f t="shared" ref="F124" si="516">L124+R124</f>
        <v>226.67179549000002</v>
      </c>
      <c r="G124" s="35">
        <f t="shared" ref="G124" si="517">M124+S124</f>
        <v>196.69604705999998</v>
      </c>
      <c r="H124" s="35">
        <f t="shared" ref="H124" si="518">SUM(I124:J124)</f>
        <v>3694.2973073400003</v>
      </c>
      <c r="I124" s="35">
        <v>2326.4961878900003</v>
      </c>
      <c r="J124" s="35">
        <f t="shared" ref="J124" si="519">SUM(K124:M124)</f>
        <v>1367.80111945</v>
      </c>
      <c r="K124" s="35">
        <v>977.90367005999997</v>
      </c>
      <c r="L124" s="35">
        <v>193.20140233000001</v>
      </c>
      <c r="M124" s="35">
        <v>196.69604705999998</v>
      </c>
      <c r="N124" s="35">
        <f t="shared" ref="N124" si="520">SUM(O124:P124)</f>
        <v>1414.1164305399998</v>
      </c>
      <c r="O124" s="35">
        <v>1085.3687392899999</v>
      </c>
      <c r="P124" s="35">
        <f t="shared" ref="P124" si="521">SUM(Q124:S124)</f>
        <v>328.74769125</v>
      </c>
      <c r="Q124" s="35">
        <v>295.27729808999999</v>
      </c>
      <c r="R124" s="35">
        <v>33.47039316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4720.2702569200001</v>
      </c>
      <c r="C125" s="35">
        <f t="shared" ref="C125" si="522">I125+O125</f>
        <v>3065.3875876500006</v>
      </c>
      <c r="D125" s="35">
        <f t="shared" ref="D125" si="523">J125+P125</f>
        <v>1654.88266927</v>
      </c>
      <c r="E125" s="35">
        <f t="shared" ref="E125" si="524">K125+Q125</f>
        <v>1129.87002226</v>
      </c>
      <c r="F125" s="35">
        <f t="shared" ref="F125" si="525">L125+R125</f>
        <v>328.11677064000003</v>
      </c>
      <c r="G125" s="35">
        <f t="shared" ref="G125" si="526">M125+S125</f>
        <v>196.89587637</v>
      </c>
      <c r="H125" s="35">
        <f t="shared" ref="H125" si="527">SUM(I125:J125)</f>
        <v>3623.6321398700002</v>
      </c>
      <c r="I125" s="35">
        <v>2334.0706387600003</v>
      </c>
      <c r="J125" s="35">
        <f t="shared" ref="J125" si="528">SUM(K125:M125)</f>
        <v>1289.5615011099999</v>
      </c>
      <c r="K125" s="35">
        <v>853.61093661999996</v>
      </c>
      <c r="L125" s="35">
        <v>239.05468812000001</v>
      </c>
      <c r="M125" s="35">
        <v>196.89587637</v>
      </c>
      <c r="N125" s="35">
        <f t="shared" ref="N125" si="529">SUM(O125:P125)</f>
        <v>1096.6381170499999</v>
      </c>
      <c r="O125" s="35">
        <v>731.31694889000005</v>
      </c>
      <c r="P125" s="35">
        <f t="shared" ref="P125" si="530">SUM(Q125:S125)</f>
        <v>365.32116815999996</v>
      </c>
      <c r="Q125" s="35">
        <v>276.25908563999997</v>
      </c>
      <c r="R125" s="35">
        <v>89.062082520000004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5082.4494314699996</v>
      </c>
      <c r="C126" s="35">
        <f t="shared" ref="C126" si="531">I126+O126</f>
        <v>3394.5878399399999</v>
      </c>
      <c r="D126" s="35">
        <f t="shared" ref="D126" si="532">J126+P126</f>
        <v>1687.8615915299999</v>
      </c>
      <c r="E126" s="35">
        <f t="shared" ref="E126" si="533">K126+Q126</f>
        <v>1189.89700898</v>
      </c>
      <c r="F126" s="35">
        <f t="shared" ref="F126" si="534">L126+R126</f>
        <v>246.03858964</v>
      </c>
      <c r="G126" s="35">
        <f t="shared" ref="G126" si="535">M126+S126</f>
        <v>251.92599290999999</v>
      </c>
      <c r="H126" s="35">
        <f t="shared" ref="H126" si="536">SUM(I126:J126)</f>
        <v>3465.5975991300002</v>
      </c>
      <c r="I126" s="35">
        <v>2169.94633514</v>
      </c>
      <c r="J126" s="35">
        <f t="shared" ref="J126" si="537">SUM(K126:M126)</f>
        <v>1295.65126399</v>
      </c>
      <c r="K126" s="35">
        <v>875.57727646000001</v>
      </c>
      <c r="L126" s="35">
        <v>223.11443349999999</v>
      </c>
      <c r="M126" s="35">
        <v>196.95955402999999</v>
      </c>
      <c r="N126" s="35">
        <f t="shared" ref="N126" si="538">SUM(O126:P126)</f>
        <v>1616.8518323399999</v>
      </c>
      <c r="O126" s="35">
        <v>1224.6415047999999</v>
      </c>
      <c r="P126" s="35">
        <f t="shared" ref="P126" si="539">SUM(Q126:S126)</f>
        <v>392.21032753999998</v>
      </c>
      <c r="Q126" s="35">
        <v>314.31973252</v>
      </c>
      <c r="R126" s="35">
        <v>22.924156140000001</v>
      </c>
      <c r="S126" s="35">
        <v>54.966438879999998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5191.6579452299993</v>
      </c>
      <c r="C127" s="35">
        <f t="shared" ref="C127" si="540">I127+O127</f>
        <v>3458.5467951500004</v>
      </c>
      <c r="D127" s="35">
        <f t="shared" ref="D127" si="541">J127+P127</f>
        <v>1733.11115008</v>
      </c>
      <c r="E127" s="35">
        <f t="shared" ref="E127" si="542">K127+Q127</f>
        <v>1291.20609928</v>
      </c>
      <c r="F127" s="35">
        <f t="shared" ref="F127" si="543">L127+R127</f>
        <v>244.91925261</v>
      </c>
      <c r="G127" s="35">
        <f t="shared" ref="G127" si="544">M127+S127</f>
        <v>196.98579819</v>
      </c>
      <c r="H127" s="35">
        <f t="shared" ref="H127" si="545">SUM(I127:J127)</f>
        <v>3924.2786538700002</v>
      </c>
      <c r="I127" s="35">
        <v>2559.7379200700002</v>
      </c>
      <c r="J127" s="35">
        <f t="shared" ref="J127" si="546">SUM(K127:M127)</f>
        <v>1364.5407338</v>
      </c>
      <c r="K127" s="35">
        <v>966.80533369</v>
      </c>
      <c r="L127" s="35">
        <v>200.74960192</v>
      </c>
      <c r="M127" s="35">
        <v>196.98579819</v>
      </c>
      <c r="N127" s="35">
        <f t="shared" ref="N127" si="547">SUM(O127:P127)</f>
        <v>1267.37929136</v>
      </c>
      <c r="O127" s="35">
        <v>898.80887508000001</v>
      </c>
      <c r="P127" s="35">
        <f t="shared" ref="P127" si="548">SUM(Q127:S127)</f>
        <v>368.57041628000002</v>
      </c>
      <c r="Q127" s="35">
        <v>324.40076558999999</v>
      </c>
      <c r="R127" s="35">
        <v>44.169650689999997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6165.1356870600002</v>
      </c>
      <c r="C128" s="35">
        <f t="shared" ref="C128" si="549">I128+O128</f>
        <v>4395.55768283</v>
      </c>
      <c r="D128" s="35">
        <f t="shared" ref="D128" si="550">J128+P128</f>
        <v>1769.5780042300003</v>
      </c>
      <c r="E128" s="35">
        <f t="shared" ref="E128" si="551">K128+Q128</f>
        <v>1374.9776488699999</v>
      </c>
      <c r="F128" s="35">
        <f t="shared" ref="F128" si="552">L128+R128</f>
        <v>189.49272717000002</v>
      </c>
      <c r="G128" s="35">
        <f t="shared" ref="G128" si="553">M128+S128</f>
        <v>205.10762819000001</v>
      </c>
      <c r="H128" s="35">
        <f t="shared" ref="H128" si="554">SUM(I128:J128)</f>
        <v>3837.3645635299999</v>
      </c>
      <c r="I128" s="35">
        <v>2494.26156558</v>
      </c>
      <c r="J128" s="35">
        <f t="shared" ref="J128" si="555">SUM(K128:M128)</f>
        <v>1343.1029979500001</v>
      </c>
      <c r="K128" s="35">
        <v>963.64835312000002</v>
      </c>
      <c r="L128" s="35">
        <v>182.34124890000001</v>
      </c>
      <c r="M128" s="35">
        <v>197.11339593000002</v>
      </c>
      <c r="N128" s="35">
        <f t="shared" ref="N128" si="556">SUM(O128:P128)</f>
        <v>2327.7711235299998</v>
      </c>
      <c r="O128" s="35">
        <v>1901.29611725</v>
      </c>
      <c r="P128" s="35">
        <f t="shared" ref="P128" si="557">SUM(Q128:S128)</f>
        <v>426.47500628</v>
      </c>
      <c r="Q128" s="35">
        <v>411.32929575000003</v>
      </c>
      <c r="R128" s="35">
        <v>7.1514782700000001</v>
      </c>
      <c r="S128" s="35">
        <v>7.9942322600000004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6411.4951334599991</v>
      </c>
      <c r="C129" s="35">
        <f t="shared" ref="C129" si="558">I129+O129</f>
        <v>3613.4259612800001</v>
      </c>
      <c r="D129" s="35">
        <f t="shared" ref="D129" si="559">J129+P129</f>
        <v>2798.0691721800004</v>
      </c>
      <c r="E129" s="35">
        <f t="shared" ref="E129" si="560">K129+Q129</f>
        <v>2333.1898963100002</v>
      </c>
      <c r="F129" s="35">
        <f t="shared" ref="F129" si="561">L129+R129</f>
        <v>243.67832150000001</v>
      </c>
      <c r="G129" s="35">
        <f t="shared" ref="G129" si="562">M129+S129</f>
        <v>221.20095437000001</v>
      </c>
      <c r="H129" s="35">
        <f t="shared" ref="H129" si="563">SUM(I129:J129)</f>
        <v>3859.27997516</v>
      </c>
      <c r="I129" s="35">
        <v>2512.8058571900001</v>
      </c>
      <c r="J129" s="35">
        <f t="shared" ref="J129" si="564">SUM(K129:M129)</f>
        <v>1346.47411797</v>
      </c>
      <c r="K129" s="35">
        <v>912.50243419999993</v>
      </c>
      <c r="L129" s="35">
        <v>236.73859326000002</v>
      </c>
      <c r="M129" s="35">
        <v>197.23309051000001</v>
      </c>
      <c r="N129" s="35">
        <f t="shared" ref="N129" si="565">SUM(O129:P129)</f>
        <v>2552.2151583000004</v>
      </c>
      <c r="O129" s="35">
        <v>1100.62010409</v>
      </c>
      <c r="P129" s="35">
        <f t="shared" ref="P129" si="566">SUM(Q129:S129)</f>
        <v>1451.5950542100002</v>
      </c>
      <c r="Q129" s="35">
        <v>1420.6874621100001</v>
      </c>
      <c r="R129" s="35">
        <v>6.93972824</v>
      </c>
      <c r="S129" s="35">
        <v>23.967863860000001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7648.9750289800004</v>
      </c>
      <c r="C130" s="35">
        <f t="shared" ref="C130" si="567">I130+O130</f>
        <v>4948.1320482600004</v>
      </c>
      <c r="D130" s="35">
        <f t="shared" ref="D130" si="568">J130+P130</f>
        <v>2700.84298072</v>
      </c>
      <c r="E130" s="35">
        <f t="shared" ref="E130" si="569">K130+Q130</f>
        <v>2160.29493766</v>
      </c>
      <c r="F130" s="35">
        <f t="shared" ref="F130" si="570">L130+R130</f>
        <v>316.07938547999998</v>
      </c>
      <c r="G130" s="35">
        <f t="shared" ref="G130" si="571">M130+S130</f>
        <v>224.46865758000001</v>
      </c>
      <c r="H130" s="35">
        <f t="shared" ref="H130" si="572">SUM(I130:J130)</f>
        <v>4849.6595329100001</v>
      </c>
      <c r="I130" s="35">
        <v>3526.34702315</v>
      </c>
      <c r="J130" s="35">
        <f t="shared" ref="J130" si="573">SUM(K130:M130)</f>
        <v>1323.31250976</v>
      </c>
      <c r="K130" s="35">
        <v>815.02316464</v>
      </c>
      <c r="L130" s="35">
        <v>309.91983963999996</v>
      </c>
      <c r="M130" s="35">
        <v>198.36950548000002</v>
      </c>
      <c r="N130" s="35">
        <f t="shared" ref="N130" si="574">SUM(O130:P130)</f>
        <v>2799.3154960700003</v>
      </c>
      <c r="O130" s="35">
        <v>1421.7850251100001</v>
      </c>
      <c r="P130" s="35">
        <f t="shared" ref="P130" si="575">SUM(Q130:S130)</f>
        <v>1377.53047096</v>
      </c>
      <c r="Q130" s="35">
        <v>1345.27177302</v>
      </c>
      <c r="R130" s="35">
        <v>6.1595458399999998</v>
      </c>
      <c r="S130" s="35">
        <v>26.099152100000001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6900.2512867099995</v>
      </c>
      <c r="C131" s="35">
        <f t="shared" ref="C131" si="576">I131+O131</f>
        <v>4105.8987248000003</v>
      </c>
      <c r="D131" s="35">
        <f t="shared" ref="D131" si="577">J131+P131</f>
        <v>2794.3525619100001</v>
      </c>
      <c r="E131" s="35">
        <f t="shared" ref="E131" si="578">K131+Q131</f>
        <v>2250.3053130799999</v>
      </c>
      <c r="F131" s="35">
        <f t="shared" ref="F131" si="579">L131+R131</f>
        <v>319.89123511999998</v>
      </c>
      <c r="G131" s="35">
        <f t="shared" ref="G131" si="580">M131+S131</f>
        <v>224.15601371</v>
      </c>
      <c r="H131" s="35">
        <f t="shared" ref="H131" si="581">SUM(I131:J131)</f>
        <v>4666.7187321499996</v>
      </c>
      <c r="I131" s="35">
        <v>3219.58739397</v>
      </c>
      <c r="J131" s="35">
        <f t="shared" ref="J131" si="582">SUM(K131:M131)</f>
        <v>1447.1313381799998</v>
      </c>
      <c r="K131" s="35">
        <v>935.19691441999998</v>
      </c>
      <c r="L131" s="35">
        <v>313.39989317999999</v>
      </c>
      <c r="M131" s="35">
        <v>198.53453057999999</v>
      </c>
      <c r="N131" s="35">
        <f t="shared" ref="N131" si="583">SUM(O131:P131)</f>
        <v>2233.5325545599999</v>
      </c>
      <c r="O131" s="35">
        <v>886.31133082999997</v>
      </c>
      <c r="P131" s="35">
        <f t="shared" ref="P131" si="584">SUM(Q131:S131)</f>
        <v>1347.22122373</v>
      </c>
      <c r="Q131" s="35">
        <v>1315.1083986599999</v>
      </c>
      <c r="R131" s="35">
        <v>6.4913419399999999</v>
      </c>
      <c r="S131" s="35">
        <v>25.621483130000001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6657.2534534300003</v>
      </c>
      <c r="C132" s="35">
        <f t="shared" ref="C132" si="585">I132+O132</f>
        <v>4091.7274229300001</v>
      </c>
      <c r="D132" s="35">
        <f t="shared" ref="D132" si="586">J132+P132</f>
        <v>2565.5260305000002</v>
      </c>
      <c r="E132" s="35">
        <f t="shared" ref="E132" si="587">K132+Q132</f>
        <v>1894.5950973399999</v>
      </c>
      <c r="F132" s="35">
        <f t="shared" ref="F132" si="588">L132+R132</f>
        <v>442.61926983000001</v>
      </c>
      <c r="G132" s="35">
        <f t="shared" ref="G132" si="589">M132+S132</f>
        <v>228.31166332999999</v>
      </c>
      <c r="H132" s="35">
        <f t="shared" ref="H132" si="590">SUM(I132:J132)</f>
        <v>4549.7197555399998</v>
      </c>
      <c r="I132" s="35">
        <v>3145.0073323199999</v>
      </c>
      <c r="J132" s="35">
        <f t="shared" ref="J132" si="591">SUM(K132:M132)</f>
        <v>1404.7124232200001</v>
      </c>
      <c r="K132" s="35">
        <v>826.69871997000007</v>
      </c>
      <c r="L132" s="35">
        <v>379.71807959</v>
      </c>
      <c r="M132" s="35">
        <v>198.29562365999999</v>
      </c>
      <c r="N132" s="35">
        <f t="shared" ref="N132" si="592">SUM(O132:P132)</f>
        <v>2107.53369789</v>
      </c>
      <c r="O132" s="35">
        <v>946.72009060999994</v>
      </c>
      <c r="P132" s="35">
        <f t="shared" ref="P132" si="593">SUM(Q132:S132)</f>
        <v>1160.81360728</v>
      </c>
      <c r="Q132" s="35">
        <v>1067.89637737</v>
      </c>
      <c r="R132" s="35">
        <v>62.901190239999998</v>
      </c>
      <c r="S132" s="35">
        <v>30.016039670000001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6636.0742438700008</v>
      </c>
      <c r="C133" s="35">
        <f t="shared" ref="C133" si="594">I133+O133</f>
        <v>3977.9503467200002</v>
      </c>
      <c r="D133" s="35">
        <f t="shared" ref="D133" si="595">J133+P133</f>
        <v>2658.1238971499997</v>
      </c>
      <c r="E133" s="35">
        <f t="shared" ref="E133" si="596">K133+Q133</f>
        <v>1979.7850897499998</v>
      </c>
      <c r="F133" s="35">
        <f t="shared" ref="F133" si="597">L133+R133</f>
        <v>450.58598302000001</v>
      </c>
      <c r="G133" s="35">
        <f t="shared" ref="G133" si="598">M133+S133</f>
        <v>227.75282437999999</v>
      </c>
      <c r="H133" s="35">
        <f t="shared" ref="H133" si="599">SUM(I133:J133)</f>
        <v>4688.4928729100002</v>
      </c>
      <c r="I133" s="35">
        <v>3031.8268373500005</v>
      </c>
      <c r="J133" s="35">
        <f t="shared" ref="J133" si="600">SUM(K133:M133)</f>
        <v>1656.6660355599997</v>
      </c>
      <c r="K133" s="35">
        <v>1032.7420177199999</v>
      </c>
      <c r="L133" s="35">
        <v>425.11437732000002</v>
      </c>
      <c r="M133" s="35">
        <v>198.80964051999999</v>
      </c>
      <c r="N133" s="35">
        <f t="shared" ref="N133" si="601">SUM(O133:P133)</f>
        <v>1947.58137096</v>
      </c>
      <c r="O133" s="35">
        <v>946.12350936999997</v>
      </c>
      <c r="P133" s="35">
        <f t="shared" ref="P133" si="602">SUM(Q133:S133)</f>
        <v>1001.45786159</v>
      </c>
      <c r="Q133" s="35">
        <v>947.04307202999996</v>
      </c>
      <c r="R133" s="35">
        <v>25.471605700000001</v>
      </c>
      <c r="S133" s="35">
        <v>28.943183860000001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6633.8427751499994</v>
      </c>
      <c r="C134" s="35">
        <f t="shared" ref="C134" si="603">I134+O134</f>
        <v>4106.0721032600004</v>
      </c>
      <c r="D134" s="35">
        <f t="shared" ref="D134" si="604">J134+P134</f>
        <v>2527.7706718899999</v>
      </c>
      <c r="E134" s="35">
        <f t="shared" ref="E134" si="605">K134+Q134</f>
        <v>1840.7593551099999</v>
      </c>
      <c r="F134" s="35">
        <f t="shared" ref="F134" si="606">L134+R134</f>
        <v>458.60395935999998</v>
      </c>
      <c r="G134" s="35">
        <f t="shared" ref="G134" si="607">M134+S134</f>
        <v>228.40735742000001</v>
      </c>
      <c r="H134" s="35">
        <f t="shared" ref="H134" si="608">SUM(I134:J134)</f>
        <v>4633.6485668200003</v>
      </c>
      <c r="I134" s="35">
        <v>2880.9957019100002</v>
      </c>
      <c r="J134" s="35">
        <f t="shared" ref="J134" si="609">SUM(K134:M134)</f>
        <v>1752.6528649099998</v>
      </c>
      <c r="K134" s="35">
        <v>1113.79437489</v>
      </c>
      <c r="L134" s="35">
        <v>440.06222215999998</v>
      </c>
      <c r="M134" s="35">
        <v>198.79626786</v>
      </c>
      <c r="N134" s="35">
        <f t="shared" ref="N134" si="610">SUM(O134:P134)</f>
        <v>2000.19420833</v>
      </c>
      <c r="O134" s="35">
        <v>1225.07640135</v>
      </c>
      <c r="P134" s="35">
        <f t="shared" ref="P134" si="611">SUM(Q134:S134)</f>
        <v>775.11780698000007</v>
      </c>
      <c r="Q134" s="35">
        <v>726.96498022000003</v>
      </c>
      <c r="R134" s="35">
        <v>18.5417372</v>
      </c>
      <c r="S134" s="35">
        <v>29.61108956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6280.5942321699995</v>
      </c>
      <c r="C135" s="35">
        <f t="shared" ref="C135" si="612">I135+O135</f>
        <v>3931.15959251</v>
      </c>
      <c r="D135" s="35">
        <f t="shared" ref="D135" si="613">J135+P135</f>
        <v>2349.4346396599999</v>
      </c>
      <c r="E135" s="35">
        <f t="shared" ref="E135" si="614">K135+Q135</f>
        <v>1668.1450434999999</v>
      </c>
      <c r="F135" s="35">
        <f t="shared" ref="F135" si="615">L135+R135</f>
        <v>457.39543361000005</v>
      </c>
      <c r="G135" s="35">
        <f t="shared" ref="G135" si="616">M135+S135</f>
        <v>223.89416255</v>
      </c>
      <c r="H135" s="35">
        <f t="shared" ref="H135" si="617">SUM(I135:J135)</f>
        <v>4534.8970671400002</v>
      </c>
      <c r="I135" s="35">
        <v>2883.05514692</v>
      </c>
      <c r="J135" s="35">
        <f t="shared" ref="J135" si="618">SUM(K135:M135)</f>
        <v>1651.84192022</v>
      </c>
      <c r="K135" s="35">
        <v>1010.8858063299999</v>
      </c>
      <c r="L135" s="35">
        <v>442.14705030000005</v>
      </c>
      <c r="M135" s="35">
        <v>198.80906358999999</v>
      </c>
      <c r="N135" s="35">
        <f t="shared" ref="N135" si="619">SUM(O135:P135)</f>
        <v>1745.6971650300002</v>
      </c>
      <c r="O135" s="35">
        <v>1048.1044455900001</v>
      </c>
      <c r="P135" s="35">
        <f t="shared" ref="P135" si="620">SUM(Q135:S135)</f>
        <v>697.59271944</v>
      </c>
      <c r="Q135" s="35">
        <v>657.25923717000001</v>
      </c>
      <c r="R135" s="35">
        <v>15.248383309999999</v>
      </c>
      <c r="S135" s="35">
        <v>25.08509896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6004.3383663899995</v>
      </c>
      <c r="C136" s="35">
        <f t="shared" ref="C136" si="621">I136+O136</f>
        <v>4203.9541315200004</v>
      </c>
      <c r="D136" s="35">
        <f t="shared" ref="D136" si="622">J136+P136</f>
        <v>1800.3842348700002</v>
      </c>
      <c r="E136" s="35">
        <f t="shared" ref="E136" si="623">K136+Q136</f>
        <v>1237.4081128600001</v>
      </c>
      <c r="F136" s="35">
        <f t="shared" ref="F136" si="624">L136+R136</f>
        <v>408.55378929</v>
      </c>
      <c r="G136" s="35">
        <f t="shared" ref="G136" si="625">M136+S136</f>
        <v>154.42233271999999</v>
      </c>
      <c r="H136" s="35">
        <f t="shared" ref="H136" si="626">SUM(I136:J136)</f>
        <v>4304.0533551200006</v>
      </c>
      <c r="I136" s="35">
        <v>2709.2688272300002</v>
      </c>
      <c r="J136" s="35">
        <f t="shared" ref="J136" si="627">SUM(K136:M136)</f>
        <v>1594.7845278900002</v>
      </c>
      <c r="K136" s="35">
        <v>1057.7934170200001</v>
      </c>
      <c r="L136" s="35">
        <v>406.83529188</v>
      </c>
      <c r="M136" s="35">
        <v>130.15581899</v>
      </c>
      <c r="N136" s="35">
        <f t="shared" ref="N136" si="628">SUM(O136:P136)</f>
        <v>1700.28501127</v>
      </c>
      <c r="O136" s="35">
        <v>1494.68530429</v>
      </c>
      <c r="P136" s="35">
        <f t="shared" ref="P136" si="629">SUM(Q136:S136)</f>
        <v>205.59970698000001</v>
      </c>
      <c r="Q136" s="35">
        <v>179.61469584</v>
      </c>
      <c r="R136" s="35">
        <v>1.7184974099999999</v>
      </c>
      <c r="S136" s="35">
        <v>24.26651373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6587.0947189100007</v>
      </c>
      <c r="C137" s="35">
        <f t="shared" ref="C137" si="630">I137+O137</f>
        <v>4953.7370093899999</v>
      </c>
      <c r="D137" s="35">
        <f t="shared" ref="D137" si="631">J137+P137</f>
        <v>1633.3577095200001</v>
      </c>
      <c r="E137" s="35">
        <f t="shared" ref="E137" si="632">K137+Q137</f>
        <v>1060.9342854900001</v>
      </c>
      <c r="F137" s="35">
        <f t="shared" ref="F137" si="633">L137+R137</f>
        <v>418.30590404999998</v>
      </c>
      <c r="G137" s="35">
        <f t="shared" ref="G137" si="634">M137+S137</f>
        <v>154.11751998000003</v>
      </c>
      <c r="H137" s="35">
        <f t="shared" ref="H137" si="635">SUM(I137:J137)</f>
        <v>4907.6881468400006</v>
      </c>
      <c r="I137" s="35">
        <v>3357.4231194200001</v>
      </c>
      <c r="J137" s="35">
        <f t="shared" ref="J137" si="636">SUM(K137:M137)</f>
        <v>1550.26502742</v>
      </c>
      <c r="K137" s="35">
        <v>1003.52632426</v>
      </c>
      <c r="L137" s="35">
        <v>416.60510356999998</v>
      </c>
      <c r="M137" s="35">
        <v>130.13359959000002</v>
      </c>
      <c r="N137" s="35">
        <f t="shared" ref="N137" si="637">SUM(O137:P137)</f>
        <v>1679.40657207</v>
      </c>
      <c r="O137" s="35">
        <v>1596.31388997</v>
      </c>
      <c r="P137" s="35">
        <f t="shared" ref="P137" si="638">SUM(Q137:S137)</f>
        <v>83.09268209999999</v>
      </c>
      <c r="Q137" s="35">
        <v>57.407961229999998</v>
      </c>
      <c r="R137" s="35">
        <v>1.7008004800000001</v>
      </c>
      <c r="S137" s="35">
        <v>23.983920390000002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5955.062235899999</v>
      </c>
      <c r="C138" s="35">
        <f t="shared" ref="C138" si="639">I138+O138</f>
        <v>3974.1366179399997</v>
      </c>
      <c r="D138" s="35">
        <f t="shared" ref="D138" si="640">J138+P138</f>
        <v>1980.9256179600002</v>
      </c>
      <c r="E138" s="35">
        <f t="shared" ref="E138" si="641">K138+Q138</f>
        <v>1494.9670342300001</v>
      </c>
      <c r="F138" s="35">
        <f t="shared" ref="F138" si="642">L138+R138</f>
        <v>331.98398499999996</v>
      </c>
      <c r="G138" s="35">
        <f t="shared" ref="G138" si="643">M138+S138</f>
        <v>153.97459873000003</v>
      </c>
      <c r="H138" s="35">
        <f t="shared" ref="H138" si="644">SUM(I138:J138)</f>
        <v>4483.6786484499999</v>
      </c>
      <c r="I138" s="35">
        <v>3085.1663847299997</v>
      </c>
      <c r="J138" s="35">
        <f t="shared" ref="J138" si="645">SUM(K138:M138)</f>
        <v>1398.5122637200002</v>
      </c>
      <c r="K138" s="35">
        <v>938.06627486000002</v>
      </c>
      <c r="L138" s="35">
        <v>330.28430874999998</v>
      </c>
      <c r="M138" s="35">
        <v>130.16168011000002</v>
      </c>
      <c r="N138" s="35">
        <f t="shared" ref="N138" si="646">SUM(O138:P138)</f>
        <v>1471.3835874500001</v>
      </c>
      <c r="O138" s="35">
        <v>888.97023320999995</v>
      </c>
      <c r="P138" s="35">
        <f t="shared" ref="P138" si="647">SUM(Q138:S138)</f>
        <v>582.4133542400001</v>
      </c>
      <c r="Q138" s="35">
        <v>556.90075937000006</v>
      </c>
      <c r="R138" s="35">
        <v>1.69967625</v>
      </c>
      <c r="S138" s="35">
        <v>23.812918620000001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6845.9531487799995</v>
      </c>
      <c r="C139" s="35">
        <f t="shared" ref="C139" si="648">I139+O139</f>
        <v>4623.9573017800003</v>
      </c>
      <c r="D139" s="35">
        <f t="shared" ref="D139" si="649">J139+P139</f>
        <v>2221.9958469999997</v>
      </c>
      <c r="E139" s="35">
        <f t="shared" ref="E139" si="650">K139+Q139</f>
        <v>1629.4363633599999</v>
      </c>
      <c r="F139" s="35">
        <f t="shared" ref="F139" si="651">L139+R139</f>
        <v>438.84444817999997</v>
      </c>
      <c r="G139" s="35">
        <f t="shared" ref="G139" si="652">M139+S139</f>
        <v>153.71503546000002</v>
      </c>
      <c r="H139" s="35">
        <f t="shared" ref="H139" si="653">SUM(I139:J139)</f>
        <v>5295.6312667399998</v>
      </c>
      <c r="I139" s="35">
        <v>3640.0148436600002</v>
      </c>
      <c r="J139" s="35">
        <f t="shared" ref="J139" si="654">SUM(K139:M139)</f>
        <v>1655.6164230799998</v>
      </c>
      <c r="K139" s="35">
        <v>1088.0133575499999</v>
      </c>
      <c r="L139" s="35">
        <v>437.16227241999997</v>
      </c>
      <c r="M139" s="35">
        <v>130.44079311000002</v>
      </c>
      <c r="N139" s="35">
        <f t="shared" ref="N139" si="655">SUM(O139:P139)</f>
        <v>1550.32188204</v>
      </c>
      <c r="O139" s="35">
        <v>983.94245812000008</v>
      </c>
      <c r="P139" s="35">
        <f t="shared" ref="P139" si="656">SUM(Q139:S139)</f>
        <v>566.37942391999991</v>
      </c>
      <c r="Q139" s="35">
        <v>541.42300580999995</v>
      </c>
      <c r="R139" s="35">
        <v>1.68217576</v>
      </c>
      <c r="S139" s="35">
        <v>23.274242350000002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6160.0641255799992</v>
      </c>
      <c r="C140" s="35">
        <f t="shared" ref="C140" si="657">I140+O140</f>
        <v>4192.1130426700001</v>
      </c>
      <c r="D140" s="35">
        <f t="shared" ref="D140" si="658">J140+P140</f>
        <v>1967.95108291</v>
      </c>
      <c r="E140" s="35">
        <f t="shared" ref="E140" si="659">K140+Q140</f>
        <v>1451.4639974300001</v>
      </c>
      <c r="F140" s="35">
        <f t="shared" ref="F140" si="660">L140+R140</f>
        <v>363.49578332999999</v>
      </c>
      <c r="G140" s="35">
        <f t="shared" ref="G140" si="661">M140+S140</f>
        <v>152.99130215</v>
      </c>
      <c r="H140" s="35">
        <f t="shared" ref="H140" si="662">SUM(I140:J140)</f>
        <v>4729.18374098</v>
      </c>
      <c r="I140" s="35">
        <v>3295.91609178</v>
      </c>
      <c r="J140" s="35">
        <f t="shared" ref="J140" si="663">SUM(K140:M140)</f>
        <v>1433.2676492000001</v>
      </c>
      <c r="K140" s="35">
        <v>941.33124600000008</v>
      </c>
      <c r="L140" s="35">
        <v>361.82879721</v>
      </c>
      <c r="M140" s="35">
        <v>130.10760599</v>
      </c>
      <c r="N140" s="35">
        <f t="shared" ref="N140" si="664">SUM(O140:P140)</f>
        <v>1430.8803845999998</v>
      </c>
      <c r="O140" s="35">
        <v>896.19695088999993</v>
      </c>
      <c r="P140" s="35">
        <f t="shared" ref="P140" si="665">SUM(Q140:S140)</f>
        <v>534.68343370999992</v>
      </c>
      <c r="Q140" s="35">
        <v>510.13275142999998</v>
      </c>
      <c r="R140" s="35">
        <v>1.66698612</v>
      </c>
      <c r="S140" s="35">
        <v>22.88369616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6501.4561432199998</v>
      </c>
      <c r="C141" s="35">
        <f t="shared" ref="C141" si="666">I141+O141</f>
        <v>4783.4866323899996</v>
      </c>
      <c r="D141" s="35">
        <f t="shared" ref="D141" si="667">J141+P141</f>
        <v>1717.96951083</v>
      </c>
      <c r="E141" s="35">
        <f t="shared" ref="E141" si="668">K141+Q141</f>
        <v>1324.7663766400001</v>
      </c>
      <c r="F141" s="35">
        <f t="shared" ref="F141" si="669">L141+R141</f>
        <v>298.04015068999996</v>
      </c>
      <c r="G141" s="35">
        <f t="shared" ref="G141" si="670">M141+S141</f>
        <v>95.162983499999996</v>
      </c>
      <c r="H141" s="35">
        <f t="shared" ref="H141" si="671">SUM(I141:J141)</f>
        <v>5034.3122139099996</v>
      </c>
      <c r="I141" s="35">
        <v>3777.5973105799999</v>
      </c>
      <c r="J141" s="35">
        <f t="shared" ref="J141" si="672">SUM(K141:M141)</f>
        <v>1256.71490333</v>
      </c>
      <c r="K141" s="35">
        <v>888.24947587999998</v>
      </c>
      <c r="L141" s="35">
        <v>296.31901778999998</v>
      </c>
      <c r="M141" s="35">
        <v>72.146409659999989</v>
      </c>
      <c r="N141" s="35">
        <f t="shared" ref="N141" si="673">SUM(O141:P141)</f>
        <v>1467.14392931</v>
      </c>
      <c r="O141" s="35">
        <v>1005.8893218100001</v>
      </c>
      <c r="P141" s="35">
        <f t="shared" ref="P141" si="674">SUM(Q141:S141)</f>
        <v>461.25460749999996</v>
      </c>
      <c r="Q141" s="35">
        <v>436.51690076</v>
      </c>
      <c r="R141" s="35">
        <v>1.7211329</v>
      </c>
      <c r="S141" s="35">
        <v>23.01657384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7277.5251850499999</v>
      </c>
      <c r="C142" s="35">
        <f t="shared" ref="C142" si="675">I142+O142</f>
        <v>5758.4386133699991</v>
      </c>
      <c r="D142" s="35">
        <f t="shared" ref="D142" si="676">J142+P142</f>
        <v>1519.0865716799999</v>
      </c>
      <c r="E142" s="35">
        <f t="shared" ref="E142" si="677">K142+Q142</f>
        <v>1145.36509045</v>
      </c>
      <c r="F142" s="35">
        <f t="shared" ref="F142" si="678">L142+R142</f>
        <v>278.90109488000002</v>
      </c>
      <c r="G142" s="35">
        <f t="shared" ref="G142" si="679">M142+S142</f>
        <v>94.820386350000007</v>
      </c>
      <c r="H142" s="35">
        <f t="shared" ref="H142" si="680">SUM(I142:J142)</f>
        <v>5743.5538223399999</v>
      </c>
      <c r="I142" s="35">
        <v>4524.4271230899994</v>
      </c>
      <c r="J142" s="35">
        <f t="shared" ref="J142" si="681">SUM(K142:M142)</f>
        <v>1219.12669925</v>
      </c>
      <c r="K142" s="35">
        <v>870.35731654999995</v>
      </c>
      <c r="L142" s="35">
        <v>277.1727252</v>
      </c>
      <c r="M142" s="35">
        <v>71.596657500000006</v>
      </c>
      <c r="N142" s="35">
        <f t="shared" ref="N142" si="682">SUM(O142:P142)</f>
        <v>1533.97136271</v>
      </c>
      <c r="O142" s="35">
        <v>1234.0114902800001</v>
      </c>
      <c r="P142" s="35">
        <f t="shared" ref="P142" si="683">SUM(Q142:S142)</f>
        <v>299.95987243000002</v>
      </c>
      <c r="Q142" s="35">
        <v>275.00777390000002</v>
      </c>
      <c r="R142" s="35">
        <v>1.7283696799999999</v>
      </c>
      <c r="S142" s="35">
        <v>23.223728850000001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8055.4667681499996</v>
      </c>
      <c r="C143" s="35">
        <f t="shared" ref="C143" si="684">I143+O143</f>
        <v>6551.92041118</v>
      </c>
      <c r="D143" s="35">
        <f t="shared" ref="D143" si="685">J143+P143</f>
        <v>1503.54635697</v>
      </c>
      <c r="E143" s="35">
        <f t="shared" ref="E143" si="686">K143+Q143</f>
        <v>1186.9977764</v>
      </c>
      <c r="F143" s="35">
        <f t="shared" ref="F143" si="687">L143+R143</f>
        <v>288.87982375000001</v>
      </c>
      <c r="G143" s="35">
        <f t="shared" ref="G143" si="688">M143+S143</f>
        <v>27.668756819999999</v>
      </c>
      <c r="H143" s="35">
        <f t="shared" ref="H143" si="689">SUM(I143:J143)</f>
        <v>5893.0871792099997</v>
      </c>
      <c r="I143" s="35">
        <v>4703.2558814499998</v>
      </c>
      <c r="J143" s="35">
        <f t="shared" ref="J143" si="690">SUM(K143:M143)</f>
        <v>1189.8312977599999</v>
      </c>
      <c r="K143" s="35">
        <v>899.16195839</v>
      </c>
      <c r="L143" s="35">
        <v>287.05546477000001</v>
      </c>
      <c r="M143" s="35">
        <v>3.6138745999999999</v>
      </c>
      <c r="N143" s="35">
        <f t="shared" ref="N143" si="691">SUM(O143:P143)</f>
        <v>2162.3795889400003</v>
      </c>
      <c r="O143" s="35">
        <v>1848.6645297300001</v>
      </c>
      <c r="P143" s="35">
        <f t="shared" ref="P143" si="692">SUM(Q143:S143)</f>
        <v>313.71505921000005</v>
      </c>
      <c r="Q143" s="35">
        <v>287.83581801000003</v>
      </c>
      <c r="R143" s="35">
        <v>1.82435898</v>
      </c>
      <c r="S143" s="35">
        <v>24.05488222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7302.8632830300003</v>
      </c>
      <c r="C144" s="35">
        <f t="shared" ref="C144" si="693">I144+O144</f>
        <v>5497.8776105799998</v>
      </c>
      <c r="D144" s="35">
        <f t="shared" ref="D144" si="694">J144+P144</f>
        <v>1804.98567245</v>
      </c>
      <c r="E144" s="35">
        <f t="shared" ref="E144" si="695">K144+Q144</f>
        <v>1346.0784896600001</v>
      </c>
      <c r="F144" s="35">
        <f t="shared" ref="F144" si="696">L144+R144</f>
        <v>452.45933884999999</v>
      </c>
      <c r="G144" s="35">
        <f t="shared" ref="G144" si="697">M144+S144</f>
        <v>6.4478439400000003</v>
      </c>
      <c r="H144" s="35">
        <f t="shared" ref="H144" si="698">SUM(I144:J144)</f>
        <v>5396.6928297199993</v>
      </c>
      <c r="I144" s="35">
        <v>3894.1271984999998</v>
      </c>
      <c r="J144" s="35">
        <f t="shared" ref="J144" si="699">SUM(K144:M144)</f>
        <v>1502.5656312199999</v>
      </c>
      <c r="K144" s="35">
        <v>1048.83254227</v>
      </c>
      <c r="L144" s="35">
        <v>450.60475836000001</v>
      </c>
      <c r="M144" s="35">
        <v>3.12833059</v>
      </c>
      <c r="N144" s="35">
        <f t="shared" ref="N144" si="700">SUM(O144:P144)</f>
        <v>1906.1704533100001</v>
      </c>
      <c r="O144" s="35">
        <v>1603.7504120800002</v>
      </c>
      <c r="P144" s="35">
        <f t="shared" ref="P144" si="701">SUM(Q144:S144)</f>
        <v>302.42004123000004</v>
      </c>
      <c r="Q144" s="35">
        <v>297.24594739000003</v>
      </c>
      <c r="R144" s="35">
        <v>1.85458049</v>
      </c>
      <c r="S144" s="35">
        <v>3.3195133499999998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6803.2565525599985</v>
      </c>
      <c r="C145" s="35">
        <f t="shared" ref="C145" si="702">I145+O145</f>
        <v>5594.1134502499999</v>
      </c>
      <c r="D145" s="35">
        <f t="shared" ref="D145" si="703">J145+P145</f>
        <v>1209.1431023099999</v>
      </c>
      <c r="E145" s="35">
        <f t="shared" ref="E145" si="704">K145+Q145</f>
        <v>825.85804343999996</v>
      </c>
      <c r="F145" s="35">
        <f t="shared" ref="F145" si="705">L145+R145</f>
        <v>376.95179357000001</v>
      </c>
      <c r="G145" s="35">
        <f t="shared" ref="G145" si="706">M145+S145</f>
        <v>6.333265299999999</v>
      </c>
      <c r="H145" s="35">
        <f t="shared" ref="H145" si="707">SUM(I145:J145)</f>
        <v>5225.4538316999997</v>
      </c>
      <c r="I145" s="35">
        <v>4048.8658308199997</v>
      </c>
      <c r="J145" s="35">
        <f t="shared" ref="J145" si="708">SUM(K145:M145)</f>
        <v>1176.58800088</v>
      </c>
      <c r="K145" s="35">
        <v>796.56617739000001</v>
      </c>
      <c r="L145" s="35">
        <v>376.95179357000001</v>
      </c>
      <c r="M145" s="35">
        <v>3.0700299199999996</v>
      </c>
      <c r="N145" s="35">
        <f t="shared" ref="N145" si="709">SUM(O145:P145)</f>
        <v>1577.8027208599999</v>
      </c>
      <c r="O145" s="35">
        <v>1545.24761943</v>
      </c>
      <c r="P145" s="35">
        <f t="shared" ref="P145" si="710">SUM(Q145:S145)</f>
        <v>32.555101430000001</v>
      </c>
      <c r="Q145" s="35">
        <v>29.291866049999999</v>
      </c>
      <c r="R145" s="35">
        <v>0</v>
      </c>
      <c r="S145" s="35">
        <v>3.2632353799999998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6384.8278732100007</v>
      </c>
      <c r="C146" s="35">
        <f t="shared" ref="C146" si="711">I146+O146</f>
        <v>5057.3529519200001</v>
      </c>
      <c r="D146" s="35">
        <f t="shared" ref="D146" si="712">J146+P146</f>
        <v>1327.4749212899999</v>
      </c>
      <c r="E146" s="35">
        <f t="shared" ref="E146" si="713">K146+Q146</f>
        <v>1016.8892364699999</v>
      </c>
      <c r="F146" s="35">
        <f t="shared" ref="F146" si="714">L146+R146</f>
        <v>304.32436355999999</v>
      </c>
      <c r="G146" s="35">
        <f t="shared" ref="G146" si="715">M146+S146</f>
        <v>6.2613212599999999</v>
      </c>
      <c r="H146" s="35">
        <f t="shared" ref="H146" si="716">SUM(I146:J146)</f>
        <v>4925.2140999399999</v>
      </c>
      <c r="I146" s="35">
        <v>3892.2306072800002</v>
      </c>
      <c r="J146" s="35">
        <f t="shared" ref="J146" si="717">SUM(K146:M146)</f>
        <v>1032.9834926599999</v>
      </c>
      <c r="K146" s="35">
        <v>725.47075655999993</v>
      </c>
      <c r="L146" s="35">
        <v>304.32436355999999</v>
      </c>
      <c r="M146" s="35">
        <v>3.18837254</v>
      </c>
      <c r="N146" s="35">
        <f t="shared" ref="N146" si="718">SUM(O146:P146)</f>
        <v>1459.6137732699999</v>
      </c>
      <c r="O146" s="35">
        <v>1165.1223446399999</v>
      </c>
      <c r="P146" s="35">
        <f t="shared" ref="P146" si="719">SUM(Q146:S146)</f>
        <v>294.49142862999997</v>
      </c>
      <c r="Q146" s="35">
        <v>291.41847990999997</v>
      </c>
      <c r="R146" s="35">
        <v>0</v>
      </c>
      <c r="S146" s="35">
        <v>3.0729487199999999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6412.1618838099994</v>
      </c>
      <c r="C147" s="35">
        <f t="shared" ref="C147" si="720">I147+O147</f>
        <v>5108.9180390099991</v>
      </c>
      <c r="D147" s="35">
        <f t="shared" ref="D147" si="721">J147+P147</f>
        <v>1303.2438448000003</v>
      </c>
      <c r="E147" s="35">
        <f t="shared" ref="E147" si="722">K147+Q147</f>
        <v>1042.51690697</v>
      </c>
      <c r="F147" s="35">
        <f t="shared" ref="F147" si="723">L147+R147</f>
        <v>254.40771359000001</v>
      </c>
      <c r="G147" s="35">
        <f t="shared" ref="G147" si="724">M147+S147</f>
        <v>6.3192242400000005</v>
      </c>
      <c r="H147" s="35">
        <f t="shared" ref="H147" si="725">SUM(I147:J147)</f>
        <v>4847.5109792099993</v>
      </c>
      <c r="I147" s="35">
        <v>3842.2101445299995</v>
      </c>
      <c r="J147" s="35">
        <f t="shared" ref="J147" si="726">SUM(K147:M147)</f>
        <v>1005.3008346800001</v>
      </c>
      <c r="K147" s="35">
        <v>747.72870739000007</v>
      </c>
      <c r="L147" s="35">
        <v>254.40771359000001</v>
      </c>
      <c r="M147" s="35">
        <v>3.1644136999999999</v>
      </c>
      <c r="N147" s="35">
        <f t="shared" ref="N147" si="727">SUM(O147:P147)</f>
        <v>1564.6509046000001</v>
      </c>
      <c r="O147" s="35">
        <v>1266.70789448</v>
      </c>
      <c r="P147" s="35">
        <f t="shared" ref="P147" si="728">SUM(Q147:S147)</f>
        <v>297.94301012000005</v>
      </c>
      <c r="Q147" s="35">
        <v>294.78819958000003</v>
      </c>
      <c r="R147" s="35">
        <v>0</v>
      </c>
      <c r="S147" s="35">
        <v>3.1548105400000002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5783.1278861899991</v>
      </c>
      <c r="C148" s="35">
        <f t="shared" ref="C148" si="729">I148+O148</f>
        <v>4513.5836895399998</v>
      </c>
      <c r="D148" s="35">
        <f t="shared" ref="D148" si="730">J148+P148</f>
        <v>1269.54419665</v>
      </c>
      <c r="E148" s="35">
        <f t="shared" ref="E148" si="731">K148+Q148</f>
        <v>1029.2112513</v>
      </c>
      <c r="F148" s="35">
        <f t="shared" ref="F148" si="732">L148+R148</f>
        <v>234.11542071</v>
      </c>
      <c r="G148" s="35">
        <f t="shared" ref="G148" si="733">M148+S148</f>
        <v>6.2175246400000006</v>
      </c>
      <c r="H148" s="35">
        <f t="shared" ref="H148" si="734">SUM(I148:J148)</f>
        <v>4307.8194101999998</v>
      </c>
      <c r="I148" s="35">
        <v>3331.8497388000001</v>
      </c>
      <c r="J148" s="35">
        <f t="shared" ref="J148" si="735">SUM(K148:M148)</f>
        <v>975.96967140000004</v>
      </c>
      <c r="K148" s="35">
        <v>738.71873828000003</v>
      </c>
      <c r="L148" s="35">
        <v>234.11542071</v>
      </c>
      <c r="M148" s="35">
        <v>3.13551241</v>
      </c>
      <c r="N148" s="35">
        <f t="shared" ref="N148" si="736">SUM(O148:P148)</f>
        <v>1475.3084759899998</v>
      </c>
      <c r="O148" s="35">
        <v>1181.73395074</v>
      </c>
      <c r="P148" s="35">
        <f t="shared" ref="P148" si="737">SUM(Q148:S148)</f>
        <v>293.57452524999997</v>
      </c>
      <c r="Q148" s="35">
        <v>290.49251301999999</v>
      </c>
      <c r="R148" s="35">
        <v>0</v>
      </c>
      <c r="S148" s="35">
        <v>3.0820122300000001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5718.6662290900003</v>
      </c>
      <c r="C149" s="35">
        <f t="shared" ref="C149" si="738">I149+O149</f>
        <v>4362.3113764400005</v>
      </c>
      <c r="D149" s="35">
        <f t="shared" ref="D149" si="739">J149+P149</f>
        <v>1356.3548526499999</v>
      </c>
      <c r="E149" s="35">
        <f t="shared" ref="E149" si="740">K149+Q149</f>
        <v>1147.9839951399999</v>
      </c>
      <c r="F149" s="35">
        <f t="shared" ref="F149" si="741">L149+R149</f>
        <v>201.62724826000002</v>
      </c>
      <c r="G149" s="35">
        <f t="shared" ref="G149" si="742">M149+S149</f>
        <v>6.7436092500000004</v>
      </c>
      <c r="H149" s="35">
        <f t="shared" ref="H149" si="743">SUM(I149:J149)</f>
        <v>4008.1719325599997</v>
      </c>
      <c r="I149" s="35">
        <v>3017.2309636999998</v>
      </c>
      <c r="J149" s="35">
        <f t="shared" ref="J149" si="744">SUM(K149:M149)</f>
        <v>990.94096886</v>
      </c>
      <c r="K149" s="35">
        <v>786.27502299000002</v>
      </c>
      <c r="L149" s="35">
        <v>201.62724826000002</v>
      </c>
      <c r="M149" s="35">
        <v>3.0386976099999998</v>
      </c>
      <c r="N149" s="35">
        <f t="shared" ref="N149" si="745">SUM(O149:P149)</f>
        <v>1710.4942965300002</v>
      </c>
      <c r="O149" s="35">
        <v>1345.0804127400002</v>
      </c>
      <c r="P149" s="35">
        <f t="shared" ref="P149" si="746">SUM(Q149:S149)</f>
        <v>365.41388379</v>
      </c>
      <c r="Q149" s="35">
        <v>361.70897215000002</v>
      </c>
      <c r="R149" s="35">
        <v>0</v>
      </c>
      <c r="S149" s="35">
        <v>3.7049116400000002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5934.8166556000006</v>
      </c>
      <c r="C150" s="35">
        <f t="shared" ref="C150" si="747">I150+O150</f>
        <v>4502.6285558400004</v>
      </c>
      <c r="D150" s="35">
        <f t="shared" ref="D150" si="748">J150+P150</f>
        <v>1432.1880997600001</v>
      </c>
      <c r="E150" s="35">
        <f t="shared" ref="E150" si="749">K150+Q150</f>
        <v>1182.8140530800001</v>
      </c>
      <c r="F150" s="35">
        <f t="shared" ref="F150" si="750">L150+R150</f>
        <v>242.86866670000001</v>
      </c>
      <c r="G150" s="35">
        <f t="shared" ref="G150" si="751">M150+S150</f>
        <v>6.5053799800000007</v>
      </c>
      <c r="H150" s="35">
        <f t="shared" ref="H150" si="752">SUM(I150:J150)</f>
        <v>4213.1137315900005</v>
      </c>
      <c r="I150" s="35">
        <v>3146.7921712200005</v>
      </c>
      <c r="J150" s="35">
        <f t="shared" ref="J150" si="753">SUM(K150:M150)</f>
        <v>1066.32156037</v>
      </c>
      <c r="K150" s="35">
        <v>823.54630649000001</v>
      </c>
      <c r="L150" s="35">
        <v>239.94071544000002</v>
      </c>
      <c r="M150" s="35">
        <v>2.8345384400000002</v>
      </c>
      <c r="N150" s="35">
        <f t="shared" ref="N150" si="754">SUM(O150:P150)</f>
        <v>1721.7029240100001</v>
      </c>
      <c r="O150" s="35">
        <v>1355.83638462</v>
      </c>
      <c r="P150" s="35">
        <f t="shared" ref="P150" si="755">SUM(Q150:S150)</f>
        <v>365.86653939000001</v>
      </c>
      <c r="Q150" s="35">
        <v>359.26774659</v>
      </c>
      <c r="R150" s="35">
        <v>2.9279512599999999</v>
      </c>
      <c r="S150" s="35">
        <v>3.6708415400000001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6715.4168051199995</v>
      </c>
      <c r="C151" s="35">
        <f t="shared" ref="C151" si="756">I151+O151</f>
        <v>5311.9766410100001</v>
      </c>
      <c r="D151" s="35">
        <f t="shared" ref="D151" si="757">J151+P151</f>
        <v>1403.4401641100001</v>
      </c>
      <c r="E151" s="35">
        <f t="shared" ref="E151" si="758">K151+Q151</f>
        <v>1138.4268943699999</v>
      </c>
      <c r="F151" s="35">
        <f t="shared" ref="F151" si="759">L151+R151</f>
        <v>258.56815284000004</v>
      </c>
      <c r="G151" s="35">
        <f t="shared" ref="G151" si="760">M151+S151</f>
        <v>6.4451169000000004</v>
      </c>
      <c r="H151" s="35">
        <f t="shared" ref="H151" si="761">SUM(I151:J151)</f>
        <v>4910.2072871999999</v>
      </c>
      <c r="I151" s="35">
        <v>3842.0188972000001</v>
      </c>
      <c r="J151" s="35">
        <f t="shared" ref="J151" si="762">SUM(K151:M151)</f>
        <v>1068.18839</v>
      </c>
      <c r="K151" s="35">
        <v>809.66465328999993</v>
      </c>
      <c r="L151" s="35">
        <v>255.63960844000002</v>
      </c>
      <c r="M151" s="35">
        <v>2.8841282699999997</v>
      </c>
      <c r="N151" s="35">
        <f t="shared" ref="N151" si="763">SUM(O151:P151)</f>
        <v>1805.2095179200001</v>
      </c>
      <c r="O151" s="35">
        <v>1469.95774381</v>
      </c>
      <c r="P151" s="35">
        <f t="shared" ref="P151" si="764">SUM(Q151:S151)</f>
        <v>335.25177411000004</v>
      </c>
      <c r="Q151" s="35">
        <v>328.76224108000002</v>
      </c>
      <c r="R151" s="35">
        <v>2.9285443999999998</v>
      </c>
      <c r="S151" s="35">
        <v>3.5609886300000002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6592.5100592099989</v>
      </c>
      <c r="C152" s="35">
        <f t="shared" ref="C152" si="765">I152+O152</f>
        <v>5255.2983019099993</v>
      </c>
      <c r="D152" s="35">
        <f t="shared" ref="D152" si="766">J152+P152</f>
        <v>1337.2117572999998</v>
      </c>
      <c r="E152" s="35">
        <f t="shared" ref="E152" si="767">K152+Q152</f>
        <v>1080.1656448700001</v>
      </c>
      <c r="F152" s="35">
        <f t="shared" ref="F152" si="768">L152+R152</f>
        <v>250.41708641999998</v>
      </c>
      <c r="G152" s="35">
        <f t="shared" ref="G152" si="769">M152+S152</f>
        <v>6.6290260100000005</v>
      </c>
      <c r="H152" s="35">
        <f t="shared" ref="H152" si="770">SUM(I152:J152)</f>
        <v>4889.8028534999994</v>
      </c>
      <c r="I152" s="35">
        <v>3812.9182186899998</v>
      </c>
      <c r="J152" s="35">
        <f t="shared" ref="J152" si="771">SUM(K152:M152)</f>
        <v>1076.8846348099999</v>
      </c>
      <c r="K152" s="35">
        <v>826.40954101</v>
      </c>
      <c r="L152" s="35">
        <v>247.48792911999999</v>
      </c>
      <c r="M152" s="35">
        <v>2.9871646800000002</v>
      </c>
      <c r="N152" s="35">
        <f t="shared" ref="N152" si="772">SUM(O152:P152)</f>
        <v>1702.7072057099999</v>
      </c>
      <c r="O152" s="35">
        <v>1442.38008322</v>
      </c>
      <c r="P152" s="35">
        <f t="shared" ref="P152" si="773">SUM(Q152:S152)</f>
        <v>260.32712248999997</v>
      </c>
      <c r="Q152" s="35">
        <v>253.75610386</v>
      </c>
      <c r="R152" s="35">
        <v>2.9291573</v>
      </c>
      <c r="S152" s="35">
        <v>3.6418613299999998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6356.9048729000006</v>
      </c>
      <c r="C153" s="35">
        <f t="shared" ref="C153" si="774">I153+O153</f>
        <v>5082.00418997</v>
      </c>
      <c r="D153" s="35">
        <f t="shared" ref="D153" si="775">J153+P153</f>
        <v>1274.9006829299999</v>
      </c>
      <c r="E153" s="35">
        <f t="shared" ref="E153" si="776">K153+Q153</f>
        <v>1031.5626447</v>
      </c>
      <c r="F153" s="35">
        <f t="shared" ref="F153" si="777">L153+R153</f>
        <v>236.58847275999997</v>
      </c>
      <c r="G153" s="35">
        <f t="shared" ref="G153" si="778">M153+S153</f>
        <v>6.7495654700000003</v>
      </c>
      <c r="H153" s="35">
        <f t="shared" ref="H153" si="779">SUM(I153:J153)</f>
        <v>4854.3547356199997</v>
      </c>
      <c r="I153" s="35">
        <v>3840.9399045800001</v>
      </c>
      <c r="J153" s="35">
        <f t="shared" ref="J153" si="780">SUM(K153:M153)</f>
        <v>1013.41483104</v>
      </c>
      <c r="K153" s="35">
        <v>776.80391325000005</v>
      </c>
      <c r="L153" s="35">
        <v>233.65872231999998</v>
      </c>
      <c r="M153" s="35">
        <v>2.9521954699999999</v>
      </c>
      <c r="N153" s="35">
        <f t="shared" ref="N153" si="781">SUM(O153:P153)</f>
        <v>1502.5501372799999</v>
      </c>
      <c r="O153" s="35">
        <v>1241.0642853899999</v>
      </c>
      <c r="P153" s="35">
        <f t="shared" ref="P153" si="782">SUM(Q153:S153)</f>
        <v>261.48585188999999</v>
      </c>
      <c r="Q153" s="35">
        <v>254.75873145</v>
      </c>
      <c r="R153" s="35">
        <v>2.9297504399999998</v>
      </c>
      <c r="S153" s="35">
        <v>3.7973699999999999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6614.6456980599996</v>
      </c>
      <c r="C154" s="35">
        <f t="shared" ref="C154" si="783">I154+O154</f>
        <v>5143.5366931400004</v>
      </c>
      <c r="D154" s="35">
        <f t="shared" ref="D154" si="784">J154+P154</f>
        <v>1471.1090049200002</v>
      </c>
      <c r="E154" s="35">
        <f t="shared" ref="E154" si="785">K154+Q154</f>
        <v>1235.2425335199998</v>
      </c>
      <c r="F154" s="35">
        <f t="shared" ref="F154" si="786">L154+R154</f>
        <v>228.81484866</v>
      </c>
      <c r="G154" s="35">
        <f t="shared" ref="G154" si="787">M154+S154</f>
        <v>7.05162274</v>
      </c>
      <c r="H154" s="35">
        <f t="shared" ref="H154" si="788">SUM(I154:J154)</f>
        <v>5053.5664096399996</v>
      </c>
      <c r="I154" s="35">
        <v>3840.90572776</v>
      </c>
      <c r="J154" s="35">
        <f t="shared" ref="J154" si="789">SUM(K154:M154)</f>
        <v>1212.6606818800001</v>
      </c>
      <c r="K154" s="35">
        <v>983.62382441999989</v>
      </c>
      <c r="L154" s="35">
        <v>225.88448534</v>
      </c>
      <c r="M154" s="35">
        <v>3.1523721199999999</v>
      </c>
      <c r="N154" s="35">
        <f t="shared" ref="N154" si="790">SUM(O154:P154)</f>
        <v>1561.07928842</v>
      </c>
      <c r="O154" s="35">
        <v>1302.6309653799999</v>
      </c>
      <c r="P154" s="35">
        <f t="shared" ref="P154" si="791">SUM(Q154:S154)</f>
        <v>258.44832303999999</v>
      </c>
      <c r="Q154" s="35">
        <v>251.61870909999999</v>
      </c>
      <c r="R154" s="35">
        <v>2.9303633200000001</v>
      </c>
      <c r="S154" s="35">
        <v>3.8992506200000001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6811.7346731999996</v>
      </c>
      <c r="C155" s="35">
        <f t="shared" ref="C155" si="792">I155+O155</f>
        <v>5064.4616041999998</v>
      </c>
      <c r="D155" s="35">
        <f t="shared" ref="D155" si="793">J155+P155</f>
        <v>1747.2730689999999</v>
      </c>
      <c r="E155" s="35">
        <f t="shared" ref="E155" si="794">K155+Q155</f>
        <v>1489.5959385599999</v>
      </c>
      <c r="F155" s="35">
        <f t="shared" ref="F155" si="795">L155+R155</f>
        <v>248.53481224000001</v>
      </c>
      <c r="G155" s="35">
        <f t="shared" ref="G155" si="796">M155+S155</f>
        <v>9.1423182000000001</v>
      </c>
      <c r="H155" s="35">
        <f t="shared" ref="H155" si="797">SUM(I155:J155)</f>
        <v>4985.3055489099997</v>
      </c>
      <c r="I155" s="35">
        <v>3716.8703528299998</v>
      </c>
      <c r="J155" s="35">
        <f t="shared" ref="J155" si="798">SUM(K155:M155)</f>
        <v>1268.43519608</v>
      </c>
      <c r="K155" s="35">
        <v>1014.74992288</v>
      </c>
      <c r="L155" s="35">
        <v>248.53481224000001</v>
      </c>
      <c r="M155" s="35">
        <v>5.1504609600000002</v>
      </c>
      <c r="N155" s="35">
        <f t="shared" ref="N155" si="799">SUM(O155:P155)</f>
        <v>1826.4291242899999</v>
      </c>
      <c r="O155" s="35">
        <v>1347.59125137</v>
      </c>
      <c r="P155" s="35">
        <f t="shared" ref="P155" si="800">SUM(Q155:S155)</f>
        <v>478.83787292</v>
      </c>
      <c r="Q155" s="35">
        <v>474.84601567999999</v>
      </c>
      <c r="R155" s="35">
        <v>0</v>
      </c>
      <c r="S155" s="35">
        <v>3.9918572399999999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7024.8319911700009</v>
      </c>
      <c r="C156" s="35">
        <f t="shared" ref="C156" si="801">I156+O156</f>
        <v>4926.0588230699996</v>
      </c>
      <c r="D156" s="35">
        <f t="shared" ref="D156" si="802">J156+P156</f>
        <v>2098.7731680999996</v>
      </c>
      <c r="E156" s="35">
        <f t="shared" ref="E156" si="803">K156+Q156</f>
        <v>1861.2778803399999</v>
      </c>
      <c r="F156" s="35">
        <f t="shared" ref="F156" si="804">L156+R156</f>
        <v>230.8073</v>
      </c>
      <c r="G156" s="35">
        <f t="shared" ref="G156" si="805">M156+S156</f>
        <v>6.6879877600000004</v>
      </c>
      <c r="H156" s="35">
        <f t="shared" ref="H156" si="806">SUM(I156:J156)</f>
        <v>5360.7860793999998</v>
      </c>
      <c r="I156" s="35">
        <v>3774.3529406600001</v>
      </c>
      <c r="J156" s="35">
        <f t="shared" ref="J156" si="807">SUM(K156:M156)</f>
        <v>1586.4331387399998</v>
      </c>
      <c r="K156" s="35">
        <v>1352.8026599499999</v>
      </c>
      <c r="L156" s="35">
        <v>230.8073</v>
      </c>
      <c r="M156" s="35">
        <v>2.82317879</v>
      </c>
      <c r="N156" s="35">
        <f t="shared" ref="N156" si="808">SUM(O156:P156)</f>
        <v>1664.04591177</v>
      </c>
      <c r="O156" s="35">
        <v>1151.70588241</v>
      </c>
      <c r="P156" s="35">
        <f t="shared" ref="P156" si="809">SUM(Q156:S156)</f>
        <v>512.34002936000002</v>
      </c>
      <c r="Q156" s="35">
        <v>508.47522039</v>
      </c>
      <c r="R156" s="35">
        <v>0</v>
      </c>
      <c r="S156" s="35">
        <v>3.8648089699999999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6907.4180118000004</v>
      </c>
      <c r="C157" s="35">
        <f t="shared" ref="C157" si="810">I157+O157</f>
        <v>4654.9079790599999</v>
      </c>
      <c r="D157" s="35">
        <f t="shared" ref="D157" si="811">J157+P157</f>
        <v>2252.51003274</v>
      </c>
      <c r="E157" s="35">
        <f t="shared" ref="E157" si="812">K157+Q157</f>
        <v>2014.8465139199998</v>
      </c>
      <c r="F157" s="35">
        <f t="shared" ref="F157" si="813">L157+R157</f>
        <v>230.84128317</v>
      </c>
      <c r="G157" s="35">
        <f t="shared" ref="G157" si="814">M157+S157</f>
        <v>6.8222356499999997</v>
      </c>
      <c r="H157" s="35">
        <f t="shared" ref="H157" si="815">SUM(I157:J157)</f>
        <v>5288.2257483399999</v>
      </c>
      <c r="I157" s="35">
        <v>3390.26295493</v>
      </c>
      <c r="J157" s="35">
        <f t="shared" ref="J157" si="816">SUM(K157:M157)</f>
        <v>1897.9627934099999</v>
      </c>
      <c r="K157" s="35">
        <v>1664.2815954799999</v>
      </c>
      <c r="L157" s="35">
        <v>230.84128317</v>
      </c>
      <c r="M157" s="35">
        <v>2.8399147600000001</v>
      </c>
      <c r="N157" s="35">
        <f t="shared" ref="N157" si="817">SUM(O157:P157)</f>
        <v>1619.19226346</v>
      </c>
      <c r="O157" s="35">
        <v>1264.6450241300001</v>
      </c>
      <c r="P157" s="35">
        <f t="shared" ref="P157" si="818">SUM(Q157:S157)</f>
        <v>354.54723932999997</v>
      </c>
      <c r="Q157" s="35">
        <v>350.56491843999999</v>
      </c>
      <c r="R157" s="35">
        <v>0</v>
      </c>
      <c r="S157" s="35">
        <v>3.98232089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7318.0880607899999</v>
      </c>
      <c r="C158" s="35">
        <f t="shared" ref="C158" si="819">I158+O158</f>
        <v>5083.3752013100002</v>
      </c>
      <c r="D158" s="35">
        <f t="shared" ref="D158" si="820">J158+P158</f>
        <v>2234.7128594800001</v>
      </c>
      <c r="E158" s="35">
        <f t="shared" ref="E158" si="821">K158+Q158</f>
        <v>2031.10974035</v>
      </c>
      <c r="F158" s="35">
        <f t="shared" ref="F158" si="822">L158+R158</f>
        <v>197.06673573999998</v>
      </c>
      <c r="G158" s="35">
        <f t="shared" ref="G158" si="823">M158+S158</f>
        <v>6.5363833900000001</v>
      </c>
      <c r="H158" s="35">
        <f t="shared" ref="H158" si="824">SUM(I158:J158)</f>
        <v>5544.24793899</v>
      </c>
      <c r="I158" s="35">
        <v>3681.3165977500003</v>
      </c>
      <c r="J158" s="35">
        <f t="shared" ref="J158" si="825">SUM(K158:M158)</f>
        <v>1862.9313412399999</v>
      </c>
      <c r="K158" s="35">
        <v>1663.36694863</v>
      </c>
      <c r="L158" s="35">
        <v>197.06673573999998</v>
      </c>
      <c r="M158" s="35">
        <v>2.4976568700000001</v>
      </c>
      <c r="N158" s="35">
        <f t="shared" ref="N158" si="826">SUM(O158:P158)</f>
        <v>1773.8401217999999</v>
      </c>
      <c r="O158" s="35">
        <v>1402.0586035599999</v>
      </c>
      <c r="P158" s="35">
        <f t="shared" ref="P158" si="827">SUM(Q158:S158)</f>
        <v>371.78151824000003</v>
      </c>
      <c r="Q158" s="35">
        <v>367.74279172000001</v>
      </c>
      <c r="R158" s="35">
        <v>0</v>
      </c>
      <c r="S158" s="35">
        <v>4.03872652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7873.0748768799995</v>
      </c>
      <c r="C159" s="35">
        <f t="shared" ref="C159" si="828">I159+O159</f>
        <v>5426.9609112999997</v>
      </c>
      <c r="D159" s="35">
        <f t="shared" ref="D159" si="829">J159+P159</f>
        <v>2446.1139655799998</v>
      </c>
      <c r="E159" s="35">
        <f t="shared" ref="E159" si="830">K159+Q159</f>
        <v>2280.2658034799997</v>
      </c>
      <c r="F159" s="35">
        <f t="shared" ref="F159" si="831">L159+R159</f>
        <v>162.41656105999999</v>
      </c>
      <c r="G159" s="35">
        <f t="shared" ref="G159" si="832">M159+S159</f>
        <v>3.4316010400000003</v>
      </c>
      <c r="H159" s="35">
        <f t="shared" ref="H159" si="833">SUM(I159:J159)</f>
        <v>6085.0252445599999</v>
      </c>
      <c r="I159" s="35">
        <v>4008.2191996699999</v>
      </c>
      <c r="J159" s="35">
        <f t="shared" ref="J159" si="834">SUM(K159:M159)</f>
        <v>2076.8060448900001</v>
      </c>
      <c r="K159" s="35">
        <v>1911.8743149899999</v>
      </c>
      <c r="L159" s="35">
        <v>162.41656105999999</v>
      </c>
      <c r="M159" s="35">
        <v>2.5151688400000003</v>
      </c>
      <c r="N159" s="35">
        <f t="shared" ref="N159" si="835">SUM(O159:P159)</f>
        <v>1788.0496323199998</v>
      </c>
      <c r="O159" s="35">
        <v>1418.7417116299998</v>
      </c>
      <c r="P159" s="35">
        <f t="shared" ref="P159" si="836">SUM(Q159:S159)</f>
        <v>369.30792068999995</v>
      </c>
      <c r="Q159" s="35">
        <v>368.39148848999997</v>
      </c>
      <c r="R159" s="35">
        <v>0</v>
      </c>
      <c r="S159" s="35">
        <v>0.91643220000000003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7626.7549596500003</v>
      </c>
      <c r="C160" s="35">
        <f t="shared" ref="C160" si="837">I160+O160</f>
        <v>5354.4263169100004</v>
      </c>
      <c r="D160" s="35">
        <f t="shared" ref="D160" si="838">J160+P160</f>
        <v>2272.3286427399999</v>
      </c>
      <c r="E160" s="35">
        <f t="shared" ref="E160" si="839">K160+Q160</f>
        <v>2118.9184293499998</v>
      </c>
      <c r="F160" s="35">
        <f t="shared" ref="F160" si="840">L160+R160</f>
        <v>150.88013153</v>
      </c>
      <c r="G160" s="35">
        <f t="shared" ref="G160" si="841">M160+S160</f>
        <v>2.5300818600000001</v>
      </c>
      <c r="H160" s="35">
        <f t="shared" ref="H160" si="842">SUM(I160:J160)</f>
        <v>5884.2292830400002</v>
      </c>
      <c r="I160" s="35">
        <v>3888.5275263600001</v>
      </c>
      <c r="J160" s="35">
        <f t="shared" ref="J160" si="843">SUM(K160:M160)</f>
        <v>1995.70175668</v>
      </c>
      <c r="K160" s="35">
        <v>1842.2915432899999</v>
      </c>
      <c r="L160" s="35">
        <v>150.88013153</v>
      </c>
      <c r="M160" s="35">
        <v>2.5300818600000001</v>
      </c>
      <c r="N160" s="35">
        <f t="shared" ref="N160" si="844">SUM(O160:P160)</f>
        <v>1742.5256766100001</v>
      </c>
      <c r="O160" s="35">
        <v>1465.8987905500001</v>
      </c>
      <c r="P160" s="35">
        <f t="shared" ref="P160" si="845">SUM(Q160:S160)</f>
        <v>276.62688606</v>
      </c>
      <c r="Q160" s="35">
        <v>276.62688606</v>
      </c>
      <c r="R160" s="35">
        <v>0</v>
      </c>
      <c r="S160" s="35">
        <v>0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7603.3248852300003</v>
      </c>
      <c r="C161" s="35">
        <f t="shared" ref="C161" si="846">I161+O161</f>
        <v>5493.4337042799998</v>
      </c>
      <c r="D161" s="35">
        <f t="shared" ref="D161" si="847">J161+P161</f>
        <v>2109.89118095</v>
      </c>
      <c r="E161" s="35">
        <f t="shared" ref="E161" si="848">K161+Q161</f>
        <v>1967.4506975200002</v>
      </c>
      <c r="F161" s="35">
        <f t="shared" ref="F161" si="849">L161+R161</f>
        <v>139.85704287999999</v>
      </c>
      <c r="G161" s="35">
        <f t="shared" ref="G161" si="850">M161+S161</f>
        <v>2.5834405500000002</v>
      </c>
      <c r="H161" s="35">
        <f t="shared" ref="H161" si="851">SUM(I161:J161)</f>
        <v>5817.7934205299998</v>
      </c>
      <c r="I161" s="35">
        <v>3979.5363640399996</v>
      </c>
      <c r="J161" s="35">
        <f t="shared" ref="J161" si="852">SUM(K161:M161)</f>
        <v>1838.2570564900002</v>
      </c>
      <c r="K161" s="35">
        <v>1695.8165730600001</v>
      </c>
      <c r="L161" s="35">
        <v>139.85704287999999</v>
      </c>
      <c r="M161" s="35">
        <v>2.5834405500000002</v>
      </c>
      <c r="N161" s="35">
        <f t="shared" ref="N161" si="853">SUM(O161:P161)</f>
        <v>1785.5314647</v>
      </c>
      <c r="O161" s="35">
        <v>1513.8973402399999</v>
      </c>
      <c r="P161" s="35">
        <f t="shared" ref="P161" si="854">SUM(Q161:S161)</f>
        <v>271.63412446000001</v>
      </c>
      <c r="Q161" s="35">
        <v>271.63412446000001</v>
      </c>
      <c r="R161" s="35">
        <v>0</v>
      </c>
      <c r="S161" s="35">
        <v>0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7039.9542345600003</v>
      </c>
      <c r="C162" s="35">
        <f t="shared" ref="C162" si="855">I162+O162</f>
        <v>5046.4738199399999</v>
      </c>
      <c r="D162" s="35">
        <f t="shared" ref="D162" si="856">J162+P162</f>
        <v>1993.4804146199999</v>
      </c>
      <c r="E162" s="35">
        <f t="shared" ref="E162" si="857">K162+Q162</f>
        <v>1880.2327338799998</v>
      </c>
      <c r="F162" s="35">
        <f t="shared" ref="F162" si="858">L162+R162</f>
        <v>110.54999591000001</v>
      </c>
      <c r="G162" s="35">
        <f t="shared" ref="G162" si="859">M162+S162</f>
        <v>2.69768483</v>
      </c>
      <c r="H162" s="35">
        <f t="shared" ref="H162" si="860">SUM(I162:J162)</f>
        <v>5361.5357361499991</v>
      </c>
      <c r="I162" s="35">
        <v>3673.5632338699997</v>
      </c>
      <c r="J162" s="35">
        <f t="shared" ref="J162" si="861">SUM(K162:M162)</f>
        <v>1687.9725022799998</v>
      </c>
      <c r="K162" s="35">
        <v>1581.8512678499999</v>
      </c>
      <c r="L162" s="35">
        <v>103.4235496</v>
      </c>
      <c r="M162" s="35">
        <v>2.69768483</v>
      </c>
      <c r="N162" s="35">
        <f t="shared" ref="N162" si="862">SUM(O162:P162)</f>
        <v>1678.4184984100002</v>
      </c>
      <c r="O162" s="35">
        <v>1372.9105860700001</v>
      </c>
      <c r="P162" s="35">
        <f t="shared" ref="P162" si="863">SUM(Q162:S162)</f>
        <v>305.50791234000002</v>
      </c>
      <c r="Q162" s="35">
        <v>298.38146603000001</v>
      </c>
      <c r="R162" s="35">
        <v>7.1264463100000004</v>
      </c>
      <c r="S162" s="35">
        <v>0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7700.4327224299996</v>
      </c>
      <c r="C163" s="35">
        <f t="shared" ref="C163" si="864">I163+O163</f>
        <v>5560.1969663899999</v>
      </c>
      <c r="D163" s="35">
        <f t="shared" ref="D163" si="865">J163+P163</f>
        <v>2140.2357560400001</v>
      </c>
      <c r="E163" s="35">
        <f t="shared" ref="E163" si="866">K163+Q163</f>
        <v>2028.41262957</v>
      </c>
      <c r="F163" s="35">
        <f t="shared" ref="F163" si="867">L163+R163</f>
        <v>109.1088927</v>
      </c>
      <c r="G163" s="35">
        <f t="shared" ref="G163" si="868">M163+S163</f>
        <v>2.7142337699999999</v>
      </c>
      <c r="H163" s="35">
        <f t="shared" ref="H163" si="869">SUM(I163:J163)</f>
        <v>5877.3468051599993</v>
      </c>
      <c r="I163" s="35">
        <v>4087.6093801899997</v>
      </c>
      <c r="J163" s="35">
        <f t="shared" ref="J163" si="870">SUM(K163:M163)</f>
        <v>1789.7374249699999</v>
      </c>
      <c r="K163" s="35">
        <v>1684.81938249</v>
      </c>
      <c r="L163" s="35">
        <v>102.20380871</v>
      </c>
      <c r="M163" s="35">
        <v>2.7142337699999999</v>
      </c>
      <c r="N163" s="35">
        <f t="shared" ref="N163" si="871">SUM(O163:P163)</f>
        <v>1823.08591727</v>
      </c>
      <c r="O163" s="35">
        <v>1472.5875862</v>
      </c>
      <c r="P163" s="35">
        <f t="shared" ref="P163" si="872">SUM(Q163:S163)</f>
        <v>350.49833107000001</v>
      </c>
      <c r="Q163" s="35">
        <v>343.59324708000003</v>
      </c>
      <c r="R163" s="35">
        <v>6.9050839899999996</v>
      </c>
      <c r="S163" s="35">
        <v>0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7517.3656247899999</v>
      </c>
      <c r="C164" s="35">
        <f t="shared" ref="C164" si="873">I164+O164</f>
        <v>5452.0018499599992</v>
      </c>
      <c r="D164" s="35">
        <f t="shared" ref="D164" si="874">J164+P164</f>
        <v>2065.3637748299998</v>
      </c>
      <c r="E164" s="35">
        <f t="shared" ref="E164" si="875">K164+Q164</f>
        <v>1989.5714156199999</v>
      </c>
      <c r="F164" s="35">
        <f t="shared" ref="F164" si="876">L164+R164</f>
        <v>72.51935782000001</v>
      </c>
      <c r="G164" s="35">
        <f t="shared" ref="G164" si="877">M164+S164</f>
        <v>3.2730013900000001</v>
      </c>
      <c r="H164" s="35">
        <f t="shared" ref="H164" si="878">SUM(I164:J164)</f>
        <v>5728.3447839599994</v>
      </c>
      <c r="I164" s="35">
        <v>4015.6094181299995</v>
      </c>
      <c r="J164" s="35">
        <f t="shared" ref="J164" si="879">SUM(K164:M164)</f>
        <v>1712.7353658299999</v>
      </c>
      <c r="K164" s="35">
        <v>1643.8495436399999</v>
      </c>
      <c r="L164" s="35">
        <v>65.612820800000009</v>
      </c>
      <c r="M164" s="35">
        <v>3.2730013900000001</v>
      </c>
      <c r="N164" s="35">
        <f t="shared" ref="N164" si="880">SUM(O164:P164)</f>
        <v>1789.02084083</v>
      </c>
      <c r="O164" s="35">
        <v>1436.3924318300001</v>
      </c>
      <c r="P164" s="35">
        <f t="shared" ref="P164" si="881">SUM(Q164:S164)</f>
        <v>352.62840899999998</v>
      </c>
      <c r="Q164" s="35">
        <v>345.72187198</v>
      </c>
      <c r="R164" s="35">
        <v>6.90653702</v>
      </c>
      <c r="S164" s="35">
        <v>0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7892.9583716699999</v>
      </c>
      <c r="C165" s="35">
        <f t="shared" ref="C165" si="882">I165+O165</f>
        <v>5564.12579835</v>
      </c>
      <c r="D165" s="35">
        <f t="shared" ref="D165" si="883">J165+P165</f>
        <v>2328.8325733199999</v>
      </c>
      <c r="E165" s="35">
        <f t="shared" ref="E165" si="884">K165+Q165</f>
        <v>2257.88911925</v>
      </c>
      <c r="F165" s="35">
        <f t="shared" ref="F165" si="885">L165+R165</f>
        <v>67.919247220000003</v>
      </c>
      <c r="G165" s="35">
        <f t="shared" ref="G165" si="886">M165+S165</f>
        <v>3.0242068500000001</v>
      </c>
      <c r="H165" s="35">
        <f t="shared" ref="H165" si="887">SUM(I165:J165)</f>
        <v>6067.1943579999997</v>
      </c>
      <c r="I165" s="35">
        <v>4448.6580004899997</v>
      </c>
      <c r="J165" s="35">
        <f t="shared" ref="J165" si="888">SUM(K165:M165)</f>
        <v>1618.5363575099998</v>
      </c>
      <c r="K165" s="35">
        <v>1554.7494306399999</v>
      </c>
      <c r="L165" s="35">
        <v>60.762720020000003</v>
      </c>
      <c r="M165" s="35">
        <v>3.0242068500000001</v>
      </c>
      <c r="N165" s="35">
        <f t="shared" ref="N165" si="889">SUM(O165:P165)</f>
        <v>1825.7640136700002</v>
      </c>
      <c r="O165" s="35">
        <v>1115.46779786</v>
      </c>
      <c r="P165" s="35">
        <f t="shared" ref="P165" si="890">SUM(Q165:S165)</f>
        <v>710.29621581000004</v>
      </c>
      <c r="Q165" s="35">
        <v>703.13968861000001</v>
      </c>
      <c r="R165" s="35">
        <v>7.1565272000000002</v>
      </c>
      <c r="S165" s="35">
        <v>0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9065.2713263499991</v>
      </c>
      <c r="C166" s="35">
        <f t="shared" ref="C166" si="891">I166+O166</f>
        <v>6587.3314621600002</v>
      </c>
      <c r="D166" s="35">
        <f t="shared" ref="D166" si="892">J166+P166</f>
        <v>2477.9398641900002</v>
      </c>
      <c r="E166" s="35">
        <f t="shared" ref="E166" si="893">K166+Q166</f>
        <v>2436.6517312699998</v>
      </c>
      <c r="F166" s="35">
        <f t="shared" ref="F166" si="894">L166+R166</f>
        <v>38.391806710000004</v>
      </c>
      <c r="G166" s="35">
        <f t="shared" ref="G166" si="895">M166+S166</f>
        <v>2.8963262099999998</v>
      </c>
      <c r="H166" s="35">
        <f t="shared" ref="H166" si="896">SUM(I166:J166)</f>
        <v>7070.4998127399995</v>
      </c>
      <c r="I166" s="35">
        <v>5373.5327092799998</v>
      </c>
      <c r="J166" s="35">
        <f t="shared" ref="J166" si="897">SUM(K166:M166)</f>
        <v>1696.9671034600001</v>
      </c>
      <c r="K166" s="35">
        <v>1663.23842231</v>
      </c>
      <c r="L166" s="35">
        <v>30.832354940000002</v>
      </c>
      <c r="M166" s="35">
        <v>2.8963262099999998</v>
      </c>
      <c r="N166" s="35">
        <f t="shared" ref="N166" si="898">SUM(O166:P166)</f>
        <v>1994.7715136100001</v>
      </c>
      <c r="O166" s="35">
        <v>1213.7987528799999</v>
      </c>
      <c r="P166" s="35">
        <f t="shared" ref="P166" si="899">SUM(Q166:S166)</f>
        <v>780.97276073</v>
      </c>
      <c r="Q166" s="35">
        <v>773.41330895999999</v>
      </c>
      <c r="R166" s="35">
        <v>7.5594517699999999</v>
      </c>
      <c r="S166" s="35">
        <v>0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9726.3446099200009</v>
      </c>
      <c r="C167" s="35">
        <f t="shared" ref="C167" si="900">I167+O167</f>
        <v>7250.1907595800003</v>
      </c>
      <c r="D167" s="35">
        <f t="shared" ref="D167" si="901">J167+P167</f>
        <v>2476.1538503399997</v>
      </c>
      <c r="E167" s="35">
        <f t="shared" ref="E167" si="902">K167+Q167</f>
        <v>2445.4042320199997</v>
      </c>
      <c r="F167" s="35">
        <f t="shared" ref="F167" si="903">L167+R167</f>
        <v>28.450105069999999</v>
      </c>
      <c r="G167" s="35">
        <f t="shared" ref="G167" si="904">M167+S167</f>
        <v>2.29951325</v>
      </c>
      <c r="H167" s="35">
        <f t="shared" ref="H167" si="905">SUM(I167:J167)</f>
        <v>7064.655836240001</v>
      </c>
      <c r="I167" s="35">
        <v>5351.6408936900007</v>
      </c>
      <c r="J167" s="35">
        <f t="shared" ref="J167" si="906">SUM(K167:M167)</f>
        <v>1713.0149425499999</v>
      </c>
      <c r="K167" s="35">
        <v>1689.6235770799999</v>
      </c>
      <c r="L167" s="35">
        <v>21.09185222</v>
      </c>
      <c r="M167" s="35">
        <v>2.29951325</v>
      </c>
      <c r="N167" s="35">
        <f t="shared" ref="N167" si="907">SUM(O167:P167)</f>
        <v>2661.6887736799999</v>
      </c>
      <c r="O167" s="35">
        <v>1898.5498658900001</v>
      </c>
      <c r="P167" s="35">
        <f t="shared" ref="P167" si="908">SUM(Q167:S167)</f>
        <v>763.13890778999996</v>
      </c>
      <c r="Q167" s="35">
        <v>755.78065493999998</v>
      </c>
      <c r="R167" s="35">
        <v>7.3582528500000004</v>
      </c>
      <c r="S167" s="35">
        <v>0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9381.5120096200008</v>
      </c>
      <c r="C168" s="35">
        <f t="shared" ref="C168" si="909">I168+O168</f>
        <v>7004.1996522400004</v>
      </c>
      <c r="D168" s="35">
        <f t="shared" ref="D168" si="910">J168+P168</f>
        <v>2377.3123573799999</v>
      </c>
      <c r="E168" s="35">
        <f t="shared" ref="E168" si="911">K168+Q168</f>
        <v>2351.7422832399998</v>
      </c>
      <c r="F168" s="35">
        <f t="shared" ref="F168" si="912">L168+R168</f>
        <v>23.226538529999999</v>
      </c>
      <c r="G168" s="35">
        <f t="shared" ref="G168" si="913">M168+S168</f>
        <v>2.34353561</v>
      </c>
      <c r="H168" s="35">
        <f t="shared" ref="H168" si="914">SUM(I168:J168)</f>
        <v>7128.1954107199999</v>
      </c>
      <c r="I168" s="35">
        <v>5418.72403992</v>
      </c>
      <c r="J168" s="35">
        <f t="shared" ref="J168" si="915">SUM(K168:M168)</f>
        <v>1709.4713707999999</v>
      </c>
      <c r="K168" s="35">
        <v>1691.29757419</v>
      </c>
      <c r="L168" s="35">
        <v>15.830261</v>
      </c>
      <c r="M168" s="35">
        <v>2.34353561</v>
      </c>
      <c r="N168" s="35">
        <f t="shared" ref="N168" si="916">SUM(O168:P168)</f>
        <v>2253.3165988999999</v>
      </c>
      <c r="O168" s="35">
        <v>1585.47561232</v>
      </c>
      <c r="P168" s="35">
        <f t="shared" ref="P168" si="917">SUM(Q168:S168)</f>
        <v>667.84098658000005</v>
      </c>
      <c r="Q168" s="35">
        <v>660.44470905000003</v>
      </c>
      <c r="R168" s="35">
        <v>7.3962775299999999</v>
      </c>
      <c r="S168" s="35">
        <v>0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9283.8504882500001</v>
      </c>
      <c r="C169" s="35">
        <f t="shared" ref="C169" si="918">I169+O169</f>
        <v>7003.9221528899998</v>
      </c>
      <c r="D169" s="35">
        <f t="shared" ref="D169" si="919">J169+P169</f>
        <v>2279.9283353599999</v>
      </c>
      <c r="E169" s="35">
        <f t="shared" ref="E169" si="920">K169+Q169</f>
        <v>2221.0243295999999</v>
      </c>
      <c r="F169" s="35">
        <f t="shared" ref="F169" si="921">L169+R169</f>
        <v>56.505196649999995</v>
      </c>
      <c r="G169" s="35">
        <f t="shared" ref="G169" si="922">M169+S169</f>
        <v>2.3988091100000002</v>
      </c>
      <c r="H169" s="35">
        <f t="shared" ref="H169" si="923">SUM(I169:J169)</f>
        <v>6828.7424669999991</v>
      </c>
      <c r="I169" s="35">
        <v>5180.0906849799994</v>
      </c>
      <c r="J169" s="35">
        <f t="shared" ref="J169" si="924">SUM(K169:M169)</f>
        <v>1648.6517820199999</v>
      </c>
      <c r="K169" s="35">
        <v>1597.33573011</v>
      </c>
      <c r="L169" s="35">
        <v>48.917242799999997</v>
      </c>
      <c r="M169" s="35">
        <v>2.3988091100000002</v>
      </c>
      <c r="N169" s="35">
        <f t="shared" ref="N169" si="925">SUM(O169:P169)</f>
        <v>2455.1080212500001</v>
      </c>
      <c r="O169" s="35">
        <v>1823.8314679099999</v>
      </c>
      <c r="P169" s="35">
        <f t="shared" ref="P169" si="926">SUM(Q169:S169)</f>
        <v>631.27655333999996</v>
      </c>
      <c r="Q169" s="35">
        <v>623.68859949</v>
      </c>
      <c r="R169" s="35">
        <v>7.5879538499999999</v>
      </c>
      <c r="S169" s="35">
        <v>0</v>
      </c>
      <c r="T169" s="35"/>
      <c r="U169" s="35"/>
      <c r="V169" s="35"/>
      <c r="W169" s="35"/>
      <c r="X169" s="35"/>
    </row>
    <row r="170" spans="1:24" collapsed="1">
      <c r="A170" s="9">
        <v>45383</v>
      </c>
      <c r="B170" s="35">
        <v>10185.13227989</v>
      </c>
      <c r="C170" s="35">
        <f t="shared" ref="C170" si="927">I170+O170</f>
        <v>7978.8302909900003</v>
      </c>
      <c r="D170" s="35">
        <f t="shared" ref="D170" si="928">J170+P170</f>
        <v>2206.3019889000002</v>
      </c>
      <c r="E170" s="35">
        <f t="shared" ref="E170" si="929">K170+Q170</f>
        <v>2083.1695612600001</v>
      </c>
      <c r="F170" s="35">
        <f t="shared" ref="F170" si="930">L170+R170</f>
        <v>120.74191750999999</v>
      </c>
      <c r="G170" s="35">
        <f t="shared" ref="G170" si="931">M170+S170</f>
        <v>2.39051013</v>
      </c>
      <c r="H170" s="35">
        <f t="shared" ref="H170" si="932">SUM(I170:J170)</f>
        <v>7766.26565742</v>
      </c>
      <c r="I170" s="35">
        <v>6078.0449784000002</v>
      </c>
      <c r="J170" s="35">
        <f t="shared" ref="J170" si="933">SUM(K170:M170)</f>
        <v>1688.22067902</v>
      </c>
      <c r="K170" s="35">
        <v>1572.6995262400001</v>
      </c>
      <c r="L170" s="35">
        <v>113.13064265</v>
      </c>
      <c r="M170" s="35">
        <v>2.39051013</v>
      </c>
      <c r="N170" s="35">
        <f t="shared" ref="N170" si="934">SUM(O170:P170)</f>
        <v>2418.86662247</v>
      </c>
      <c r="O170" s="35">
        <v>1900.7853125900001</v>
      </c>
      <c r="P170" s="35">
        <f t="shared" ref="P170" si="935">SUM(Q170:S170)</f>
        <v>518.08130988000005</v>
      </c>
      <c r="Q170" s="35">
        <v>510.47003502000001</v>
      </c>
      <c r="R170" s="35">
        <v>7.61127486</v>
      </c>
      <c r="S170" s="35">
        <v>0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10077.114190010001</v>
      </c>
      <c r="C171" s="35">
        <f t="shared" ref="C171" si="936">I171+O171</f>
        <v>7862.6816407000006</v>
      </c>
      <c r="D171" s="35">
        <f t="shared" ref="D171" si="937">J171+P171</f>
        <v>2214.43254931</v>
      </c>
      <c r="E171" s="35">
        <f t="shared" ref="E171" si="938">K171+Q171</f>
        <v>2095.9065118499998</v>
      </c>
      <c r="F171" s="35">
        <f t="shared" ref="F171" si="939">L171+R171</f>
        <v>116.06400135999999</v>
      </c>
      <c r="G171" s="35">
        <f t="shared" ref="G171" si="940">M171+S171</f>
        <v>2.4620361000000002</v>
      </c>
      <c r="H171" s="35">
        <f t="shared" ref="H171" si="941">SUM(I171:J171)</f>
        <v>7825.5869863999997</v>
      </c>
      <c r="I171" s="35">
        <v>6040.8587611900002</v>
      </c>
      <c r="J171" s="35">
        <f t="shared" ref="J171" si="942">SUM(K171:M171)</f>
        <v>1784.7282252099999</v>
      </c>
      <c r="K171" s="35">
        <v>1674.0498601499999</v>
      </c>
      <c r="L171" s="35">
        <v>108.21632896</v>
      </c>
      <c r="M171" s="35">
        <v>2.4620361000000002</v>
      </c>
      <c r="N171" s="35">
        <f t="shared" ref="N171" si="943">SUM(O171:P171)</f>
        <v>2251.52720361</v>
      </c>
      <c r="O171" s="35">
        <v>1821.8228795100001</v>
      </c>
      <c r="P171" s="35">
        <f t="shared" ref="P171" si="944">SUM(Q171:S171)</f>
        <v>429.70432410000001</v>
      </c>
      <c r="Q171" s="35">
        <v>421.85665169999999</v>
      </c>
      <c r="R171" s="35">
        <v>7.8476724000000004</v>
      </c>
      <c r="S171" s="35">
        <v>0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10413.34833133</v>
      </c>
      <c r="C172" s="35">
        <f t="shared" ref="C172" si="945">I172+O172</f>
        <v>8050.0903575399998</v>
      </c>
      <c r="D172" s="35">
        <f t="shared" ref="D172" si="946">J172+P172</f>
        <v>2363.2579737900001</v>
      </c>
      <c r="E172" s="35">
        <f t="shared" ref="E172" si="947">K172+Q172</f>
        <v>2206.6672620200002</v>
      </c>
      <c r="F172" s="35">
        <f t="shared" ref="F172" si="948">L172+R172</f>
        <v>153.93524249999999</v>
      </c>
      <c r="G172" s="35">
        <f t="shared" ref="G172" si="949">M172+S172</f>
        <v>2.6554692700000002</v>
      </c>
      <c r="H172" s="35">
        <f t="shared" ref="H172" si="950">SUM(I172:J172)</f>
        <v>8058.5078695299999</v>
      </c>
      <c r="I172" s="35">
        <v>6253.2518498299996</v>
      </c>
      <c r="J172" s="35">
        <f t="shared" ref="J172" si="951">SUM(K172:M172)</f>
        <v>1805.2560197</v>
      </c>
      <c r="K172" s="35">
        <v>1656.43016635</v>
      </c>
      <c r="L172" s="35">
        <v>146.17038407999999</v>
      </c>
      <c r="M172" s="35">
        <v>2.6554692700000002</v>
      </c>
      <c r="N172" s="35">
        <f t="shared" ref="N172" si="952">SUM(O172:P172)</f>
        <v>2354.8404618</v>
      </c>
      <c r="O172" s="35">
        <v>1796.8385077099999</v>
      </c>
      <c r="P172" s="35">
        <f t="shared" ref="P172" si="953">SUM(Q172:S172)</f>
        <v>558.00195409000003</v>
      </c>
      <c r="Q172" s="35">
        <v>550.23709567000003</v>
      </c>
      <c r="R172" s="35">
        <v>7.7648584200000004</v>
      </c>
      <c r="S172" s="35">
        <v>0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9806.3576456199989</v>
      </c>
      <c r="C173" s="35">
        <f t="shared" ref="C173" si="954">I173+O173</f>
        <v>7416.4380498399996</v>
      </c>
      <c r="D173" s="35">
        <f t="shared" ref="D173" si="955">J173+P173</f>
        <v>2389.9195957799998</v>
      </c>
      <c r="E173" s="35">
        <f t="shared" ref="E173" si="956">K173+Q173</f>
        <v>2225.3558266299997</v>
      </c>
      <c r="F173" s="35">
        <f t="shared" ref="F173" si="957">L173+R173</f>
        <v>162.07232617</v>
      </c>
      <c r="G173" s="35">
        <f t="shared" ref="G173" si="958">M173+S173</f>
        <v>2.49144298</v>
      </c>
      <c r="H173" s="35">
        <f t="shared" ref="H173" si="959">SUM(I173:J173)</f>
        <v>7548.6478061099997</v>
      </c>
      <c r="I173" s="35">
        <v>5726.1604067299995</v>
      </c>
      <c r="J173" s="35">
        <f t="shared" ref="J173" si="960">SUM(K173:M173)</f>
        <v>1822.4873993799999</v>
      </c>
      <c r="K173" s="35">
        <v>1665.8789470299998</v>
      </c>
      <c r="L173" s="35">
        <v>154.11700937000001</v>
      </c>
      <c r="M173" s="35">
        <v>2.49144298</v>
      </c>
      <c r="N173" s="35">
        <f t="shared" ref="N173" si="961">SUM(O173:P173)</f>
        <v>2257.7098395100002</v>
      </c>
      <c r="O173" s="35">
        <v>1690.2776431100001</v>
      </c>
      <c r="P173" s="35">
        <f t="shared" ref="P173" si="962">SUM(Q173:S173)</f>
        <v>567.43219639999995</v>
      </c>
      <c r="Q173" s="35">
        <v>559.47687959999996</v>
      </c>
      <c r="R173" s="35">
        <v>7.9553168000000003</v>
      </c>
      <c r="S173" s="35">
        <v>0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10331.603670529999</v>
      </c>
      <c r="C174" s="35">
        <f t="shared" ref="C174" si="963">I174+O174</f>
        <v>7940.1632768899999</v>
      </c>
      <c r="D174" s="35">
        <f t="shared" ref="D174" si="964">J174+P174</f>
        <v>2391.4403936399999</v>
      </c>
      <c r="E174" s="35">
        <f t="shared" ref="E174" si="965">K174+Q174</f>
        <v>2221.8223984199999</v>
      </c>
      <c r="F174" s="35">
        <f t="shared" ref="F174" si="966">L174+R174</f>
        <v>167.07614212999999</v>
      </c>
      <c r="G174" s="35">
        <f t="shared" ref="G174" si="967">M174+S174</f>
        <v>2.54185309</v>
      </c>
      <c r="H174" s="35">
        <f t="shared" ref="H174" si="968">SUM(I174:J174)</f>
        <v>8056.0106440799991</v>
      </c>
      <c r="I174" s="35">
        <v>6238.7261842199996</v>
      </c>
      <c r="J174" s="35">
        <f t="shared" ref="J174" si="969">SUM(K174:M174)</f>
        <v>1817.2844598599997</v>
      </c>
      <c r="K174" s="35">
        <v>1655.8521794399999</v>
      </c>
      <c r="L174" s="35">
        <v>158.89042732999999</v>
      </c>
      <c r="M174" s="35">
        <v>2.54185309</v>
      </c>
      <c r="N174" s="35">
        <f t="shared" ref="N174" si="970">SUM(O174:P174)</f>
        <v>2275.5930264500003</v>
      </c>
      <c r="O174" s="35">
        <v>1701.4370926700001</v>
      </c>
      <c r="P174" s="35">
        <f t="shared" ref="P174" si="971">SUM(Q174:S174)</f>
        <v>574.15593378000005</v>
      </c>
      <c r="Q174" s="35">
        <v>565.97021898000003</v>
      </c>
      <c r="R174" s="35">
        <v>8.1857147999999995</v>
      </c>
      <c r="S174" s="35">
        <v>0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9730.6145006000006</v>
      </c>
      <c r="C175" s="35">
        <f t="shared" ref="C175" si="972">I175+O175</f>
        <v>7426.7937585399995</v>
      </c>
      <c r="D175" s="35">
        <f t="shared" ref="D175" si="973">J175+P175</f>
        <v>2303.8207420600002</v>
      </c>
      <c r="E175" s="35">
        <f t="shared" ref="E175" si="974">K175+Q175</f>
        <v>2037.7654186</v>
      </c>
      <c r="F175" s="35">
        <f t="shared" ref="F175" si="975">L175+R175</f>
        <v>263.01003280000003</v>
      </c>
      <c r="G175" s="35">
        <f t="shared" ref="G175" si="976">M175+S175</f>
        <v>3.04529066</v>
      </c>
      <c r="H175" s="35">
        <f t="shared" ref="H175" si="977">SUM(I175:J175)</f>
        <v>7837.1258576299997</v>
      </c>
      <c r="I175" s="35">
        <v>6099.6070781199996</v>
      </c>
      <c r="J175" s="35">
        <f t="shared" ref="J175" si="978">SUM(K175:M175)</f>
        <v>1737.5187795100003</v>
      </c>
      <c r="K175" s="35">
        <v>1471.4634560500001</v>
      </c>
      <c r="L175" s="35">
        <v>263.01003280000003</v>
      </c>
      <c r="M175" s="35">
        <v>3.04529066</v>
      </c>
      <c r="N175" s="35">
        <f t="shared" ref="N175" si="979">SUM(O175:P175)</f>
        <v>1893.48864297</v>
      </c>
      <c r="O175" s="35">
        <v>1327.1866804200001</v>
      </c>
      <c r="P175" s="35">
        <f t="shared" ref="P175" si="980">SUM(Q175:S175)</f>
        <v>566.30196254999998</v>
      </c>
      <c r="Q175" s="35">
        <v>566.30196254999998</v>
      </c>
      <c r="R175" s="35">
        <v>0</v>
      </c>
      <c r="S175" s="35">
        <v>0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10098.607403870001</v>
      </c>
      <c r="C176" s="35">
        <f t="shared" ref="C176" si="981">I176+O176</f>
        <v>7772.0574152499994</v>
      </c>
      <c r="D176" s="35">
        <f t="shared" ref="D176" si="982">J176+P176</f>
        <v>2326.54998862</v>
      </c>
      <c r="E176" s="35">
        <f t="shared" ref="E176" si="983">K176+Q176</f>
        <v>2029.8953159600001</v>
      </c>
      <c r="F176" s="35">
        <f t="shared" ref="F176" si="984">L176+R176</f>
        <v>293.8367677</v>
      </c>
      <c r="G176" s="35">
        <f t="shared" ref="G176" si="985">M176+S176</f>
        <v>2.8179049599999999</v>
      </c>
      <c r="H176" s="35">
        <f t="shared" ref="H176" si="986">SUM(I176:J176)</f>
        <v>8306.8557915300007</v>
      </c>
      <c r="I176" s="35">
        <v>6563.8646714699998</v>
      </c>
      <c r="J176" s="35">
        <f t="shared" ref="J176" si="987">SUM(K176:M176)</f>
        <v>1742.9911200600002</v>
      </c>
      <c r="K176" s="35">
        <v>1446.3364474</v>
      </c>
      <c r="L176" s="35">
        <v>293.8367677</v>
      </c>
      <c r="M176" s="35">
        <v>2.8179049599999999</v>
      </c>
      <c r="N176" s="35">
        <f t="shared" ref="N176" si="988">SUM(O176:P176)</f>
        <v>1791.7516123400001</v>
      </c>
      <c r="O176" s="35">
        <v>1208.19274378</v>
      </c>
      <c r="P176" s="35">
        <f t="shared" ref="P176" si="989">SUM(Q176:S176)</f>
        <v>583.55886855999995</v>
      </c>
      <c r="Q176" s="35">
        <v>583.55886855999995</v>
      </c>
      <c r="R176" s="35">
        <v>0</v>
      </c>
      <c r="S176" s="35">
        <v>0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9870.9242916600015</v>
      </c>
      <c r="C177" s="35">
        <f t="shared" ref="C177" si="990">I177+O177</f>
        <v>7458.554084110001</v>
      </c>
      <c r="D177" s="35">
        <f t="shared" ref="D177" si="991">J177+P177</f>
        <v>2412.37020755</v>
      </c>
      <c r="E177" s="35">
        <f t="shared" ref="E177" si="992">K177+Q177</f>
        <v>2131.9412084200003</v>
      </c>
      <c r="F177" s="35">
        <f t="shared" ref="F177" si="993">L177+R177</f>
        <v>278.03213700999999</v>
      </c>
      <c r="G177" s="35">
        <f t="shared" ref="G177" si="994">M177+S177</f>
        <v>2.3968621199999998</v>
      </c>
      <c r="H177" s="35">
        <f t="shared" ref="H177" si="995">SUM(I177:J177)</f>
        <v>7937.0046362800003</v>
      </c>
      <c r="I177" s="35">
        <v>6111.7162690100004</v>
      </c>
      <c r="J177" s="35">
        <f t="shared" ref="J177" si="996">SUM(K177:M177)</f>
        <v>1825.28836727</v>
      </c>
      <c r="K177" s="35">
        <v>1544.85936814</v>
      </c>
      <c r="L177" s="35">
        <v>278.03213700999999</v>
      </c>
      <c r="M177" s="35">
        <v>2.3968621199999998</v>
      </c>
      <c r="N177" s="35">
        <f t="shared" ref="N177" si="997">SUM(O177:P177)</f>
        <v>1933.9196553800002</v>
      </c>
      <c r="O177" s="35">
        <v>1346.8378151000002</v>
      </c>
      <c r="P177" s="35">
        <f t="shared" ref="P177" si="998">SUM(Q177:S177)</f>
        <v>587.08184028000005</v>
      </c>
      <c r="Q177" s="35">
        <v>587.08184028000005</v>
      </c>
      <c r="R177" s="35">
        <v>0</v>
      </c>
      <c r="S177" s="35">
        <v>0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12156.053989360002</v>
      </c>
      <c r="C178" s="35">
        <f t="shared" ref="C178" si="999">I178+O178</f>
        <v>9483.0304155800004</v>
      </c>
      <c r="D178" s="35">
        <f t="shared" ref="D178" si="1000">J178+P178</f>
        <v>2673.0235737799994</v>
      </c>
      <c r="E178" s="35">
        <f t="shared" ref="E178" si="1001">K178+Q178</f>
        <v>2218.0062948699997</v>
      </c>
      <c r="F178" s="35">
        <f t="shared" ref="F178" si="1002">L178+R178</f>
        <v>452.65451263</v>
      </c>
      <c r="G178" s="35">
        <f t="shared" ref="G178" si="1003">M178+S178</f>
        <v>2.3627662799999998</v>
      </c>
      <c r="H178" s="35">
        <f t="shared" ref="H178" si="1004">SUM(I178:J178)</f>
        <v>9239.01815197</v>
      </c>
      <c r="I178" s="35">
        <v>7178.6166320800003</v>
      </c>
      <c r="J178" s="35">
        <f t="shared" ref="J178" si="1005">SUM(K178:M178)</f>
        <v>2060.4015198899997</v>
      </c>
      <c r="K178" s="35">
        <v>1605.38424098</v>
      </c>
      <c r="L178" s="35">
        <v>452.65451263</v>
      </c>
      <c r="M178" s="35">
        <v>2.3627662799999998</v>
      </c>
      <c r="N178" s="35">
        <f t="shared" ref="N178" si="1006">SUM(O178:P178)</f>
        <v>2917.0358373899999</v>
      </c>
      <c r="O178" s="35">
        <v>2304.4137835000001</v>
      </c>
      <c r="P178" s="35">
        <f t="shared" ref="P178" si="1007">SUM(Q178:S178)</f>
        <v>612.62205388999996</v>
      </c>
      <c r="Q178" s="35">
        <v>612.62205388999996</v>
      </c>
      <c r="R178" s="35">
        <v>0</v>
      </c>
      <c r="S178" s="35">
        <v>0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10861.874516720001</v>
      </c>
      <c r="C179" s="35">
        <f t="shared" ref="C179" si="1008">I179+O179</f>
        <v>8308.6257114300006</v>
      </c>
      <c r="D179" s="35">
        <f t="shared" ref="D179" si="1009">J179+P179</f>
        <v>2553.2488052899998</v>
      </c>
      <c r="E179" s="35">
        <f t="shared" ref="E179" si="1010">K179+Q179</f>
        <v>2107.9850568499996</v>
      </c>
      <c r="F179" s="35">
        <f t="shared" ref="F179" si="1011">L179+R179</f>
        <v>434.83765885999998</v>
      </c>
      <c r="G179" s="35">
        <f t="shared" ref="G179" si="1012">M179+S179</f>
        <v>10.426089579999999</v>
      </c>
      <c r="H179" s="35">
        <f t="shared" ref="H179" si="1013">SUM(I179:J179)</f>
        <v>8070.8251194200002</v>
      </c>
      <c r="I179" s="35">
        <v>6109.0259782000003</v>
      </c>
      <c r="J179" s="35">
        <f t="shared" ref="J179" si="1014">SUM(K179:M179)</f>
        <v>1961.7991412199999</v>
      </c>
      <c r="K179" s="35">
        <v>1519.8884313599999</v>
      </c>
      <c r="L179" s="35">
        <v>434.83765885999998</v>
      </c>
      <c r="M179" s="35">
        <v>7.0730509999999995</v>
      </c>
      <c r="N179" s="35">
        <f t="shared" ref="N179" si="1015">SUM(O179:P179)</f>
        <v>2791.0493972999998</v>
      </c>
      <c r="O179" s="35">
        <v>2199.5997332299999</v>
      </c>
      <c r="P179" s="35">
        <f t="shared" ref="P179" si="1016">SUM(Q179:S179)</f>
        <v>591.44966406999993</v>
      </c>
      <c r="Q179" s="35">
        <v>588.09662548999995</v>
      </c>
      <c r="R179" s="35">
        <v>0</v>
      </c>
      <c r="S179" s="35">
        <v>3.3530385800000002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10339.65734152</v>
      </c>
      <c r="C180" s="35">
        <f t="shared" ref="C180" si="1017">I180+O180</f>
        <v>7723.1755423800005</v>
      </c>
      <c r="D180" s="35">
        <f t="shared" ref="D180" si="1018">J180+P180</f>
        <v>2616.4817991399996</v>
      </c>
      <c r="E180" s="35">
        <f t="shared" ref="E180" si="1019">K180+Q180</f>
        <v>2151.0418343499996</v>
      </c>
      <c r="F180" s="35">
        <f t="shared" ref="F180" si="1020">L180+R180</f>
        <v>457.08466034999998</v>
      </c>
      <c r="G180" s="35">
        <f t="shared" ref="G180" si="1021">M180+S180</f>
        <v>8.3553044399999994</v>
      </c>
      <c r="H180" s="35">
        <f t="shared" ref="H180" si="1022">SUM(I180:J180)</f>
        <v>7729.6869643699993</v>
      </c>
      <c r="I180" s="35">
        <v>5720.4538666899998</v>
      </c>
      <c r="J180" s="35">
        <f t="shared" ref="J180" si="1023">SUM(K180:M180)</f>
        <v>2009.2330976799997</v>
      </c>
      <c r="K180" s="35">
        <v>1547.1206028699999</v>
      </c>
      <c r="L180" s="35">
        <v>457.08466034999998</v>
      </c>
      <c r="M180" s="35">
        <v>5.0278344599999993</v>
      </c>
      <c r="N180" s="35">
        <f t="shared" ref="N180" si="1024">SUM(O180:P180)</f>
        <v>2609.9703771500003</v>
      </c>
      <c r="O180" s="35">
        <v>2002.7216756900002</v>
      </c>
      <c r="P180" s="35">
        <f t="shared" ref="P180" si="1025">SUM(Q180:S180)</f>
        <v>607.24870146000001</v>
      </c>
      <c r="Q180" s="35">
        <v>603.92123147999996</v>
      </c>
      <c r="R180" s="35">
        <v>0</v>
      </c>
      <c r="S180" s="35">
        <v>3.32746998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10126.2570519</v>
      </c>
      <c r="C181" s="35">
        <f t="shared" ref="C181" si="1026">I181+O181</f>
        <v>7523.7499011899999</v>
      </c>
      <c r="D181" s="35">
        <f t="shared" ref="D181" si="1027">J181+P181</f>
        <v>2602.5071507100001</v>
      </c>
      <c r="E181" s="35">
        <f t="shared" ref="E181" si="1028">K181+Q181</f>
        <v>2128.0946883400002</v>
      </c>
      <c r="F181" s="35">
        <f t="shared" ref="F181" si="1029">L181+R181</f>
        <v>465.96149184999996</v>
      </c>
      <c r="G181" s="35">
        <f t="shared" ref="G181" si="1030">M181+S181</f>
        <v>8.4509705200000003</v>
      </c>
      <c r="H181" s="35">
        <f t="shared" ref="H181" si="1031">SUM(I181:J181)</f>
        <v>7734.2719795200001</v>
      </c>
      <c r="I181" s="35">
        <v>5646.53281591</v>
      </c>
      <c r="J181" s="35">
        <f t="shared" ref="J181" si="1032">SUM(K181:M181)</f>
        <v>2087.7391636100001</v>
      </c>
      <c r="K181" s="35">
        <v>1616.6561541800002</v>
      </c>
      <c r="L181" s="35">
        <v>465.95734314999999</v>
      </c>
      <c r="M181" s="35">
        <v>5.1256662799999999</v>
      </c>
      <c r="N181" s="35">
        <f t="shared" ref="N181" si="1033">SUM(O181:P181)</f>
        <v>2391.98507238</v>
      </c>
      <c r="O181" s="35">
        <v>1877.21708528</v>
      </c>
      <c r="P181" s="35">
        <f t="shared" ref="P181" si="1034">SUM(Q181:S181)</f>
        <v>514.76798710000003</v>
      </c>
      <c r="Q181" s="35">
        <v>511.43853416000002</v>
      </c>
      <c r="R181" s="35">
        <v>4.1487E-3</v>
      </c>
      <c r="S181" s="35">
        <v>3.3253042399999999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10710.853095500002</v>
      </c>
      <c r="C182" s="35">
        <f t="shared" ref="C182" si="1035">I182+O182</f>
        <v>7910.8687521200009</v>
      </c>
      <c r="D182" s="35">
        <f t="shared" ref="D182" si="1036">J182+P182</f>
        <v>2799.9843433800006</v>
      </c>
      <c r="E182" s="35">
        <f t="shared" ref="E182" si="1037">K182+Q182</f>
        <v>2261.42583087</v>
      </c>
      <c r="F182" s="35">
        <f t="shared" ref="F182" si="1038">L182+R182</f>
        <v>529.78137347000006</v>
      </c>
      <c r="G182" s="35">
        <f t="shared" ref="G182" si="1039">M182+S182</f>
        <v>8.7771390399999998</v>
      </c>
      <c r="H182" s="35">
        <f t="shared" ref="H182" si="1040">SUM(I182:J182)</f>
        <v>8582.1466590199998</v>
      </c>
      <c r="I182" s="35">
        <v>6375.9199671200004</v>
      </c>
      <c r="J182" s="35">
        <f t="shared" ref="J182" si="1041">SUM(K182:M182)</f>
        <v>2206.2266919000003</v>
      </c>
      <c r="K182" s="35">
        <v>1671.0042906400001</v>
      </c>
      <c r="L182" s="35">
        <v>529.77721492000001</v>
      </c>
      <c r="M182" s="35">
        <v>5.4451863400000002</v>
      </c>
      <c r="N182" s="35">
        <f t="shared" ref="N182" si="1042">SUM(O182:P182)</f>
        <v>2128.7064364799999</v>
      </c>
      <c r="O182" s="35">
        <v>1534.948785</v>
      </c>
      <c r="P182" s="35">
        <f t="shared" ref="P182" si="1043">SUM(Q182:S182)</f>
        <v>593.75765148000005</v>
      </c>
      <c r="Q182" s="35">
        <v>590.42154023000001</v>
      </c>
      <c r="R182" s="35">
        <v>4.1585499999999996E-3</v>
      </c>
      <c r="S182" s="35">
        <v>3.3319527</v>
      </c>
      <c r="T182" s="35"/>
      <c r="U182" s="35"/>
      <c r="V182" s="35"/>
      <c r="W182" s="35"/>
      <c r="X182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129</v>
      </c>
    </row>
    <row r="2" spans="1:25" s="11" customFormat="1" ht="5.25" customHeight="1">
      <c r="A2" s="40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128</v>
      </c>
      <c r="B4" s="219"/>
      <c r="C4" s="219"/>
      <c r="D4" s="219"/>
      <c r="E4" s="219"/>
      <c r="F4" s="219"/>
    </row>
    <row r="5" spans="1:25" ht="12.75" customHeight="1">
      <c r="A5" s="30" t="s">
        <v>228</v>
      </c>
      <c r="B5" s="30"/>
      <c r="C5" s="30"/>
      <c r="D5" s="29"/>
      <c r="E5" s="29"/>
      <c r="F5" s="29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5" ht="12.75" hidden="1" customHeight="1" outlineLevel="1">
      <c r="A11" s="9">
        <v>40544</v>
      </c>
      <c r="B11" s="35">
        <v>4598.7783725499994</v>
      </c>
      <c r="C11" s="35">
        <f>I11+O11</f>
        <v>978.03029590000006</v>
      </c>
      <c r="D11" s="35">
        <f>J11+P11</f>
        <v>3620.7480766499998</v>
      </c>
      <c r="E11" s="35">
        <f>K11+Q11</f>
        <v>1860.65641547</v>
      </c>
      <c r="F11" s="35">
        <f>L11+R11</f>
        <v>1375.0000581700001</v>
      </c>
      <c r="G11" s="35">
        <f>M11+S11</f>
        <v>385.09160300999997</v>
      </c>
      <c r="H11" s="35">
        <f>SUM(I11:J11)</f>
        <v>2650.1580101499999</v>
      </c>
      <c r="I11" s="35">
        <v>719.70699718000003</v>
      </c>
      <c r="J11" s="35">
        <f>SUM(K11:M11)</f>
        <v>1930.45101297</v>
      </c>
      <c r="K11" s="35">
        <v>902.52590447</v>
      </c>
      <c r="L11" s="35">
        <v>803.40163229999996</v>
      </c>
      <c r="M11" s="35">
        <v>224.5234762</v>
      </c>
      <c r="N11" s="35">
        <f>SUM(O11:P11)</f>
        <v>1948.6203624</v>
      </c>
      <c r="O11" s="35">
        <v>258.32329872000003</v>
      </c>
      <c r="P11" s="35">
        <f>SUM(Q11:S11)</f>
        <v>1690.2970636799998</v>
      </c>
      <c r="Q11" s="35">
        <v>958.13051099999996</v>
      </c>
      <c r="R11" s="35">
        <v>571.59842587000003</v>
      </c>
      <c r="S11" s="35">
        <v>160.56812681</v>
      </c>
    </row>
    <row r="12" spans="1:25" ht="12.75" hidden="1" customHeight="1" outlineLevel="1">
      <c r="A12" s="9">
        <v>40575</v>
      </c>
      <c r="B12" s="35">
        <v>4672.4392010299998</v>
      </c>
      <c r="C12" s="35">
        <f t="shared" ref="C12:C67" si="0">I12+O12</f>
        <v>1008.7176607800001</v>
      </c>
      <c r="D12" s="35">
        <f t="shared" ref="D12:D67" si="1">J12+P12</f>
        <v>3663.7215402499996</v>
      </c>
      <c r="E12" s="35">
        <f t="shared" ref="E12:E67" si="2">K12+Q12</f>
        <v>1860.0398366099998</v>
      </c>
      <c r="F12" s="35">
        <f t="shared" ref="F12:F67" si="3">L12+R12</f>
        <v>1408.4945840099999</v>
      </c>
      <c r="G12" s="35">
        <f t="shared" ref="G12:G67" si="4">M12+S12</f>
        <v>395.18711962999998</v>
      </c>
      <c r="H12" s="35">
        <f t="shared" ref="H12:H67" si="5">SUM(I12:J12)</f>
        <v>2715.4672802200002</v>
      </c>
      <c r="I12" s="35">
        <v>758.39009194000005</v>
      </c>
      <c r="J12" s="35">
        <f t="shared" ref="J12:J67" si="6">SUM(K12:M12)</f>
        <v>1957.07718828</v>
      </c>
      <c r="K12" s="35">
        <v>902.34582484999999</v>
      </c>
      <c r="L12" s="35">
        <v>824.37186487999998</v>
      </c>
      <c r="M12" s="35">
        <v>230.35949855000001</v>
      </c>
      <c r="N12" s="35">
        <f t="shared" ref="N12:N67" si="7">SUM(O12:P12)</f>
        <v>1956.9719208099998</v>
      </c>
      <c r="O12" s="35">
        <v>250.32756884</v>
      </c>
      <c r="P12" s="35">
        <f t="shared" ref="P12:P67" si="8">SUM(Q12:S12)</f>
        <v>1706.6443519699999</v>
      </c>
      <c r="Q12" s="35">
        <v>957.69401175999997</v>
      </c>
      <c r="R12" s="35">
        <v>584.12271912999995</v>
      </c>
      <c r="S12" s="35">
        <v>164.82762108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4709.0196510900005</v>
      </c>
      <c r="C13" s="35">
        <f t="shared" si="0"/>
        <v>1019.7030592400001</v>
      </c>
      <c r="D13" s="35">
        <f t="shared" si="1"/>
        <v>3689.3165918499999</v>
      </c>
      <c r="E13" s="35">
        <f t="shared" si="2"/>
        <v>1827.67469439</v>
      </c>
      <c r="F13" s="35">
        <f t="shared" si="3"/>
        <v>1462.73388817</v>
      </c>
      <c r="G13" s="35">
        <f t="shared" si="4"/>
        <v>398.90800929</v>
      </c>
      <c r="H13" s="35">
        <f t="shared" si="5"/>
        <v>2742.92625507</v>
      </c>
      <c r="I13" s="35">
        <v>760.48999073000005</v>
      </c>
      <c r="J13" s="35">
        <f t="shared" si="6"/>
        <v>1982.43626434</v>
      </c>
      <c r="K13" s="35">
        <v>883.66179588</v>
      </c>
      <c r="L13" s="35">
        <v>867.26414520000003</v>
      </c>
      <c r="M13" s="35">
        <v>231.51032326000001</v>
      </c>
      <c r="N13" s="35">
        <f t="shared" si="7"/>
        <v>1966.09339602</v>
      </c>
      <c r="O13" s="35">
        <v>259.21306851000003</v>
      </c>
      <c r="P13" s="35">
        <f t="shared" si="8"/>
        <v>1706.8803275099999</v>
      </c>
      <c r="Q13" s="35">
        <v>944.01289851000001</v>
      </c>
      <c r="R13" s="35">
        <v>595.46974296999997</v>
      </c>
      <c r="S13" s="35">
        <v>167.39768602999999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4699.1595382099995</v>
      </c>
      <c r="C14" s="35">
        <f t="shared" si="0"/>
        <v>1034.9730792400001</v>
      </c>
      <c r="D14" s="35">
        <f t="shared" si="1"/>
        <v>3664.1864589699999</v>
      </c>
      <c r="E14" s="35">
        <f t="shared" si="2"/>
        <v>1769.7424685000001</v>
      </c>
      <c r="F14" s="35">
        <f t="shared" si="3"/>
        <v>1492.7112233799999</v>
      </c>
      <c r="G14" s="35">
        <f t="shared" si="4"/>
        <v>401.73276708999998</v>
      </c>
      <c r="H14" s="35">
        <f t="shared" si="5"/>
        <v>2730.5752399499997</v>
      </c>
      <c r="I14" s="35">
        <v>767.51530535999996</v>
      </c>
      <c r="J14" s="35">
        <f t="shared" si="6"/>
        <v>1963.05993459</v>
      </c>
      <c r="K14" s="35">
        <v>838.11448664</v>
      </c>
      <c r="L14" s="35">
        <v>880.18149974999994</v>
      </c>
      <c r="M14" s="35">
        <v>244.76394819999999</v>
      </c>
      <c r="N14" s="35">
        <f t="shared" si="7"/>
        <v>1968.5842982599997</v>
      </c>
      <c r="O14" s="35">
        <v>267.45777387999999</v>
      </c>
      <c r="P14" s="35">
        <f t="shared" si="8"/>
        <v>1701.1265243799999</v>
      </c>
      <c r="Q14" s="35">
        <v>931.62798185999998</v>
      </c>
      <c r="R14" s="35">
        <v>612.52972363000003</v>
      </c>
      <c r="S14" s="35">
        <v>156.96881888999999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4751.4032762899997</v>
      </c>
      <c r="C15" s="35">
        <f t="shared" si="0"/>
        <v>1033.3472046500001</v>
      </c>
      <c r="D15" s="35">
        <f t="shared" si="1"/>
        <v>3718.05607164</v>
      </c>
      <c r="E15" s="35">
        <f t="shared" si="2"/>
        <v>1754.21788092</v>
      </c>
      <c r="F15" s="35">
        <f t="shared" si="3"/>
        <v>1548.9604587399999</v>
      </c>
      <c r="G15" s="35">
        <f t="shared" si="4"/>
        <v>414.87773198000002</v>
      </c>
      <c r="H15" s="35">
        <f t="shared" si="5"/>
        <v>2774.3143498199997</v>
      </c>
      <c r="I15" s="35">
        <v>761.25065375999998</v>
      </c>
      <c r="J15" s="35">
        <f t="shared" si="6"/>
        <v>2013.06369606</v>
      </c>
      <c r="K15" s="35">
        <v>841.66751082999997</v>
      </c>
      <c r="L15" s="35">
        <v>922.82791949</v>
      </c>
      <c r="M15" s="35">
        <v>248.56826573999999</v>
      </c>
      <c r="N15" s="35">
        <f t="shared" si="7"/>
        <v>1977.0889264699999</v>
      </c>
      <c r="O15" s="35">
        <v>272.09655089</v>
      </c>
      <c r="P15" s="35">
        <f t="shared" si="8"/>
        <v>1704.99237558</v>
      </c>
      <c r="Q15" s="35">
        <v>912.55037009</v>
      </c>
      <c r="R15" s="35">
        <v>626.13253925000004</v>
      </c>
      <c r="S15" s="35">
        <v>166.30946624000001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4837.2019850300003</v>
      </c>
      <c r="C16" s="35">
        <f t="shared" si="0"/>
        <v>1076.9489581100001</v>
      </c>
      <c r="D16" s="35">
        <f t="shared" si="1"/>
        <v>3760.2530269199997</v>
      </c>
      <c r="E16" s="35">
        <f t="shared" si="2"/>
        <v>1721.7500328699998</v>
      </c>
      <c r="F16" s="35">
        <f t="shared" si="3"/>
        <v>1613.2607659599998</v>
      </c>
      <c r="G16" s="35">
        <f t="shared" si="4"/>
        <v>425.24222809000003</v>
      </c>
      <c r="H16" s="35">
        <f t="shared" si="5"/>
        <v>2810.62717681</v>
      </c>
      <c r="I16" s="35">
        <v>788.45707672000003</v>
      </c>
      <c r="J16" s="35">
        <f t="shared" si="6"/>
        <v>2022.17010009</v>
      </c>
      <c r="K16" s="35">
        <v>811.79493954999998</v>
      </c>
      <c r="L16" s="35">
        <v>956.11194341999999</v>
      </c>
      <c r="M16" s="35">
        <v>254.26321712000001</v>
      </c>
      <c r="N16" s="35">
        <f t="shared" si="7"/>
        <v>2026.5748082199998</v>
      </c>
      <c r="O16" s="35">
        <v>288.49188139</v>
      </c>
      <c r="P16" s="35">
        <f t="shared" si="8"/>
        <v>1738.0829268299999</v>
      </c>
      <c r="Q16" s="35">
        <v>909.95509331999995</v>
      </c>
      <c r="R16" s="35">
        <v>657.14882253999997</v>
      </c>
      <c r="S16" s="35">
        <v>170.97901096999999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4856.6573376000006</v>
      </c>
      <c r="C17" s="35">
        <f t="shared" si="0"/>
        <v>1052.6208340999999</v>
      </c>
      <c r="D17" s="35">
        <f t="shared" si="1"/>
        <v>3804.0365035</v>
      </c>
      <c r="E17" s="35">
        <f t="shared" si="2"/>
        <v>1705.0178802800001</v>
      </c>
      <c r="F17" s="35">
        <f t="shared" si="3"/>
        <v>1647.3766726899999</v>
      </c>
      <c r="G17" s="35">
        <f t="shared" si="4"/>
        <v>451.64195053000003</v>
      </c>
      <c r="H17" s="35">
        <f t="shared" si="5"/>
        <v>2836.3108423899998</v>
      </c>
      <c r="I17" s="35">
        <v>812.42526125999996</v>
      </c>
      <c r="J17" s="35">
        <f t="shared" si="6"/>
        <v>2023.88558113</v>
      </c>
      <c r="K17" s="35">
        <v>789.10381481000002</v>
      </c>
      <c r="L17" s="35">
        <v>973.64455936000002</v>
      </c>
      <c r="M17" s="35">
        <v>261.13720696000001</v>
      </c>
      <c r="N17" s="35">
        <f t="shared" si="7"/>
        <v>2020.3464952100001</v>
      </c>
      <c r="O17" s="35">
        <v>240.19557284000001</v>
      </c>
      <c r="P17" s="35">
        <f t="shared" si="8"/>
        <v>1780.15092237</v>
      </c>
      <c r="Q17" s="35">
        <v>915.91406546999997</v>
      </c>
      <c r="R17" s="35">
        <v>673.73211332999995</v>
      </c>
      <c r="S17" s="35">
        <v>190.50474356999999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4841.2200362500007</v>
      </c>
      <c r="C18" s="35">
        <f t="shared" si="0"/>
        <v>1057.39707348</v>
      </c>
      <c r="D18" s="35">
        <f t="shared" si="1"/>
        <v>3783.8229627700002</v>
      </c>
      <c r="E18" s="35">
        <f t="shared" si="2"/>
        <v>1682.2083215900002</v>
      </c>
      <c r="F18" s="35">
        <f t="shared" si="3"/>
        <v>1663.04275177</v>
      </c>
      <c r="G18" s="35">
        <f t="shared" si="4"/>
        <v>438.57188941000004</v>
      </c>
      <c r="H18" s="35">
        <f t="shared" si="5"/>
        <v>2809.2515877800001</v>
      </c>
      <c r="I18" s="35">
        <v>789.78461284000002</v>
      </c>
      <c r="J18" s="35">
        <f t="shared" si="6"/>
        <v>2019.46697494</v>
      </c>
      <c r="K18" s="35">
        <v>778.19379817000004</v>
      </c>
      <c r="L18" s="35">
        <v>980.70151175000001</v>
      </c>
      <c r="M18" s="35">
        <v>260.57166502000001</v>
      </c>
      <c r="N18" s="35">
        <f t="shared" si="7"/>
        <v>2031.9684484700001</v>
      </c>
      <c r="O18" s="35">
        <v>267.61246063999999</v>
      </c>
      <c r="P18" s="35">
        <f t="shared" si="8"/>
        <v>1764.35598783</v>
      </c>
      <c r="Q18" s="35">
        <v>904.01452342000005</v>
      </c>
      <c r="R18" s="35">
        <v>682.34124001999999</v>
      </c>
      <c r="S18" s="35">
        <v>178.00022439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4633.2263754300002</v>
      </c>
      <c r="C19" s="35">
        <f t="shared" si="0"/>
        <v>1015.6791817200001</v>
      </c>
      <c r="D19" s="35">
        <f t="shared" si="1"/>
        <v>3617.5471937100001</v>
      </c>
      <c r="E19" s="35">
        <f t="shared" si="2"/>
        <v>1572.37418022</v>
      </c>
      <c r="F19" s="35">
        <f t="shared" si="3"/>
        <v>1599.7535662400001</v>
      </c>
      <c r="G19" s="35">
        <f t="shared" si="4"/>
        <v>445.41944725000002</v>
      </c>
      <c r="H19" s="35">
        <f t="shared" si="5"/>
        <v>2653.17405409</v>
      </c>
      <c r="I19" s="35">
        <v>761.35737055000004</v>
      </c>
      <c r="J19" s="35">
        <f t="shared" si="6"/>
        <v>1891.81668354</v>
      </c>
      <c r="K19" s="35">
        <v>690.00662505000003</v>
      </c>
      <c r="L19" s="35">
        <v>935.21387474999995</v>
      </c>
      <c r="M19" s="35">
        <v>266.59618374000001</v>
      </c>
      <c r="N19" s="35">
        <f t="shared" si="7"/>
        <v>1980.0523213400002</v>
      </c>
      <c r="O19" s="35">
        <v>254.32181116999999</v>
      </c>
      <c r="P19" s="35">
        <f t="shared" si="8"/>
        <v>1725.7305101700001</v>
      </c>
      <c r="Q19" s="35">
        <v>882.36755516999995</v>
      </c>
      <c r="R19" s="35">
        <v>664.53969149</v>
      </c>
      <c r="S19" s="35">
        <v>178.82326351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4681.0698260999998</v>
      </c>
      <c r="C20" s="35">
        <f t="shared" si="0"/>
        <v>993.91179708000004</v>
      </c>
      <c r="D20" s="35">
        <f t="shared" si="1"/>
        <v>3687.15802902</v>
      </c>
      <c r="E20" s="35">
        <f t="shared" si="2"/>
        <v>1606.71242919</v>
      </c>
      <c r="F20" s="35">
        <f t="shared" si="3"/>
        <v>1623.5441324999999</v>
      </c>
      <c r="G20" s="35">
        <f t="shared" si="4"/>
        <v>456.90146733000006</v>
      </c>
      <c r="H20" s="35">
        <f t="shared" si="5"/>
        <v>2667.79285979</v>
      </c>
      <c r="I20" s="35">
        <v>746.17999918999999</v>
      </c>
      <c r="J20" s="35">
        <f t="shared" si="6"/>
        <v>1921.6128606</v>
      </c>
      <c r="K20" s="35">
        <v>700.42471161000003</v>
      </c>
      <c r="L20" s="35">
        <v>949.18012757999998</v>
      </c>
      <c r="M20" s="35">
        <v>272.00802141000003</v>
      </c>
      <c r="N20" s="35">
        <f t="shared" si="7"/>
        <v>2013.27696631</v>
      </c>
      <c r="O20" s="35">
        <v>247.73179789</v>
      </c>
      <c r="P20" s="35">
        <f t="shared" si="8"/>
        <v>1765.54516842</v>
      </c>
      <c r="Q20" s="35">
        <v>906.28771758000005</v>
      </c>
      <c r="R20" s="35">
        <v>674.36400491999996</v>
      </c>
      <c r="S20" s="35">
        <v>184.89344592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4726.7393065599999</v>
      </c>
      <c r="C21" s="35">
        <f t="shared" si="0"/>
        <v>983.68049167000004</v>
      </c>
      <c r="D21" s="35">
        <f t="shared" si="1"/>
        <v>3743.0588148899997</v>
      </c>
      <c r="E21" s="35">
        <f t="shared" si="2"/>
        <v>1677.33637239</v>
      </c>
      <c r="F21" s="35">
        <f t="shared" si="3"/>
        <v>1575.15367014</v>
      </c>
      <c r="G21" s="35">
        <f t="shared" si="4"/>
        <v>490.56877236000003</v>
      </c>
      <c r="H21" s="35">
        <f t="shared" si="5"/>
        <v>2709.0497791999996</v>
      </c>
      <c r="I21" s="35">
        <v>752.15856710000003</v>
      </c>
      <c r="J21" s="35">
        <f t="shared" si="6"/>
        <v>1956.8912120999998</v>
      </c>
      <c r="K21" s="35">
        <v>742.32887688999995</v>
      </c>
      <c r="L21" s="35">
        <v>929.77534211</v>
      </c>
      <c r="M21" s="35">
        <v>284.78699310000002</v>
      </c>
      <c r="N21" s="35">
        <f t="shared" si="7"/>
        <v>2017.6895273599998</v>
      </c>
      <c r="O21" s="35">
        <v>231.52192457000001</v>
      </c>
      <c r="P21" s="35">
        <f t="shared" si="8"/>
        <v>1786.1676027899998</v>
      </c>
      <c r="Q21" s="35">
        <v>935.0074955</v>
      </c>
      <c r="R21" s="35">
        <v>645.37832803000003</v>
      </c>
      <c r="S21" s="35">
        <v>205.78177926000001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4880.0697379399999</v>
      </c>
      <c r="C22" s="35">
        <f t="shared" si="0"/>
        <v>948.18618881999998</v>
      </c>
      <c r="D22" s="35">
        <f t="shared" si="1"/>
        <v>3931.8835491199998</v>
      </c>
      <c r="E22" s="35">
        <f t="shared" si="2"/>
        <v>1877.3489432199999</v>
      </c>
      <c r="F22" s="35">
        <f t="shared" si="3"/>
        <v>1608.36751452</v>
      </c>
      <c r="G22" s="35">
        <f t="shared" si="4"/>
        <v>446.16709137999999</v>
      </c>
      <c r="H22" s="35">
        <f t="shared" si="5"/>
        <v>2834.2728831699997</v>
      </c>
      <c r="I22" s="35">
        <v>719.83593493000001</v>
      </c>
      <c r="J22" s="35">
        <f t="shared" si="6"/>
        <v>2114.4369482399998</v>
      </c>
      <c r="K22" s="35">
        <v>902.77258001999996</v>
      </c>
      <c r="L22" s="35">
        <v>948.47304227999996</v>
      </c>
      <c r="M22" s="35">
        <v>263.19132594000001</v>
      </c>
      <c r="N22" s="35">
        <f t="shared" si="7"/>
        <v>2045.79685477</v>
      </c>
      <c r="O22" s="35">
        <v>228.35025389</v>
      </c>
      <c r="P22" s="35">
        <f t="shared" si="8"/>
        <v>1817.44660088</v>
      </c>
      <c r="Q22" s="35">
        <v>974.57636319999995</v>
      </c>
      <c r="R22" s="35">
        <v>659.89447224000003</v>
      </c>
      <c r="S22" s="35">
        <v>182.97576544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5040.1769102899998</v>
      </c>
      <c r="C23" s="35">
        <f t="shared" si="0"/>
        <v>983.74993856000003</v>
      </c>
      <c r="D23" s="35">
        <f t="shared" si="1"/>
        <v>4056.4269717300003</v>
      </c>
      <c r="E23" s="35">
        <f t="shared" si="2"/>
        <v>1974.04845391</v>
      </c>
      <c r="F23" s="35">
        <f t="shared" si="3"/>
        <v>1634.0805383100001</v>
      </c>
      <c r="G23" s="35">
        <f t="shared" si="4"/>
        <v>448.29797951</v>
      </c>
      <c r="H23" s="35">
        <f t="shared" si="5"/>
        <v>2932.4973479300002</v>
      </c>
      <c r="I23" s="35">
        <v>757.83832970000003</v>
      </c>
      <c r="J23" s="35">
        <f t="shared" si="6"/>
        <v>2174.6590182300001</v>
      </c>
      <c r="K23" s="35">
        <v>965.98262178000004</v>
      </c>
      <c r="L23" s="35">
        <v>945.79138361000003</v>
      </c>
      <c r="M23" s="35">
        <v>262.88501284</v>
      </c>
      <c r="N23" s="35">
        <f t="shared" si="7"/>
        <v>2107.6795623600001</v>
      </c>
      <c r="O23" s="35">
        <v>225.91160886</v>
      </c>
      <c r="P23" s="35">
        <f t="shared" si="8"/>
        <v>1881.7679535000002</v>
      </c>
      <c r="Q23" s="35">
        <v>1008.06583213</v>
      </c>
      <c r="R23" s="35">
        <v>688.28915470000004</v>
      </c>
      <c r="S23" s="35">
        <v>185.41296667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5191.8776586700005</v>
      </c>
      <c r="C24" s="35">
        <f t="shared" si="0"/>
        <v>1026.68482066</v>
      </c>
      <c r="D24" s="35">
        <f t="shared" si="1"/>
        <v>4165.1928380099998</v>
      </c>
      <c r="E24" s="35">
        <f t="shared" si="2"/>
        <v>2064.0720275000003</v>
      </c>
      <c r="F24" s="35">
        <f t="shared" si="3"/>
        <v>1648.64449466</v>
      </c>
      <c r="G24" s="35">
        <f t="shared" si="4"/>
        <v>452.47631584999999</v>
      </c>
      <c r="H24" s="35">
        <f t="shared" si="5"/>
        <v>3053.05819595</v>
      </c>
      <c r="I24" s="35">
        <v>799.65027571999997</v>
      </c>
      <c r="J24" s="35">
        <f t="shared" si="6"/>
        <v>2253.4079202299999</v>
      </c>
      <c r="K24" s="35">
        <v>1030.13724404</v>
      </c>
      <c r="L24" s="35">
        <v>958.41496530999996</v>
      </c>
      <c r="M24" s="35">
        <v>264.85571088</v>
      </c>
      <c r="N24" s="35">
        <f t="shared" si="7"/>
        <v>2138.81946272</v>
      </c>
      <c r="O24" s="35">
        <v>227.03454493999999</v>
      </c>
      <c r="P24" s="35">
        <f t="shared" si="8"/>
        <v>1911.7849177799999</v>
      </c>
      <c r="Q24" s="35">
        <v>1033.9347834600001</v>
      </c>
      <c r="R24" s="35">
        <v>690.22952935000001</v>
      </c>
      <c r="S24" s="35">
        <v>187.62060496999999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5266.5624183700002</v>
      </c>
      <c r="C25" s="35">
        <f t="shared" si="0"/>
        <v>1023.52175368</v>
      </c>
      <c r="D25" s="35">
        <f t="shared" si="1"/>
        <v>4243.0406646900001</v>
      </c>
      <c r="E25" s="35">
        <f t="shared" si="2"/>
        <v>2092.7742781699999</v>
      </c>
      <c r="F25" s="35">
        <f t="shared" si="3"/>
        <v>1695.0202199199998</v>
      </c>
      <c r="G25" s="35">
        <f t="shared" si="4"/>
        <v>455.24616659999998</v>
      </c>
      <c r="H25" s="35">
        <f t="shared" si="5"/>
        <v>3101.8393522299998</v>
      </c>
      <c r="I25" s="35">
        <v>799.41713132999996</v>
      </c>
      <c r="J25" s="35">
        <f t="shared" si="6"/>
        <v>2302.4222209</v>
      </c>
      <c r="K25" s="35">
        <v>1049.63196057</v>
      </c>
      <c r="L25" s="35">
        <v>983.77222591999998</v>
      </c>
      <c r="M25" s="35">
        <v>269.01803440999998</v>
      </c>
      <c r="N25" s="35">
        <f t="shared" si="7"/>
        <v>2164.7230661399999</v>
      </c>
      <c r="O25" s="35">
        <v>224.10462235</v>
      </c>
      <c r="P25" s="35">
        <f t="shared" si="8"/>
        <v>1940.6184437900001</v>
      </c>
      <c r="Q25" s="35">
        <v>1043.1423176000001</v>
      </c>
      <c r="R25" s="35">
        <v>711.24799399999995</v>
      </c>
      <c r="S25" s="35">
        <v>186.22813219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5493.3947800000005</v>
      </c>
      <c r="C26" s="35">
        <f t="shared" si="0"/>
        <v>1077.7652080400001</v>
      </c>
      <c r="D26" s="35">
        <f t="shared" si="1"/>
        <v>4415.6295719600002</v>
      </c>
      <c r="E26" s="35">
        <f t="shared" si="2"/>
        <v>2215.8390103900001</v>
      </c>
      <c r="F26" s="35">
        <f t="shared" si="3"/>
        <v>1747.56532242</v>
      </c>
      <c r="G26" s="35">
        <f t="shared" si="4"/>
        <v>452.22523914999999</v>
      </c>
      <c r="H26" s="35">
        <f t="shared" si="5"/>
        <v>3300.8288127200003</v>
      </c>
      <c r="I26" s="35">
        <v>844.33368616999996</v>
      </c>
      <c r="J26" s="35">
        <f t="shared" si="6"/>
        <v>2456.4951265500004</v>
      </c>
      <c r="K26" s="35">
        <v>1171.04456215</v>
      </c>
      <c r="L26" s="35">
        <v>1015.8901106</v>
      </c>
      <c r="M26" s="35">
        <v>269.5604538</v>
      </c>
      <c r="N26" s="35">
        <f t="shared" si="7"/>
        <v>2192.5659672799998</v>
      </c>
      <c r="O26" s="35">
        <v>233.43152187000001</v>
      </c>
      <c r="P26" s="35">
        <f t="shared" si="8"/>
        <v>1959.1344454099999</v>
      </c>
      <c r="Q26" s="35">
        <v>1044.7944482400001</v>
      </c>
      <c r="R26" s="35">
        <v>731.67521181999996</v>
      </c>
      <c r="S26" s="35">
        <v>182.66478534999999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5481.9912460899995</v>
      </c>
      <c r="C27" s="35">
        <f t="shared" si="0"/>
        <v>1066.3378033399999</v>
      </c>
      <c r="D27" s="35">
        <f t="shared" si="1"/>
        <v>4415.6534427499992</v>
      </c>
      <c r="E27" s="35">
        <f t="shared" si="2"/>
        <v>2230.1310638</v>
      </c>
      <c r="F27" s="35">
        <f t="shared" si="3"/>
        <v>1741.53788919</v>
      </c>
      <c r="G27" s="35">
        <f t="shared" si="4"/>
        <v>443.98448975999997</v>
      </c>
      <c r="H27" s="35">
        <f t="shared" si="5"/>
        <v>3307.9688312199996</v>
      </c>
      <c r="I27" s="35">
        <v>827.18042323999998</v>
      </c>
      <c r="J27" s="35">
        <f t="shared" si="6"/>
        <v>2480.7884079799996</v>
      </c>
      <c r="K27" s="35">
        <v>1189.3649318</v>
      </c>
      <c r="L27" s="35">
        <v>1021.79331379</v>
      </c>
      <c r="M27" s="35">
        <v>269.63016239000001</v>
      </c>
      <c r="N27" s="35">
        <f t="shared" si="7"/>
        <v>2174.0224148699999</v>
      </c>
      <c r="O27" s="35">
        <v>239.15738010000001</v>
      </c>
      <c r="P27" s="35">
        <f t="shared" si="8"/>
        <v>1934.86503477</v>
      </c>
      <c r="Q27" s="35">
        <v>1040.766132</v>
      </c>
      <c r="R27" s="35">
        <v>719.74457540000003</v>
      </c>
      <c r="S27" s="35">
        <v>174.35432736999999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5603.3774849900001</v>
      </c>
      <c r="C28" s="35">
        <f t="shared" si="0"/>
        <v>1117.0092073200001</v>
      </c>
      <c r="D28" s="35">
        <f t="shared" si="1"/>
        <v>4486.3682776700007</v>
      </c>
      <c r="E28" s="35">
        <f t="shared" si="2"/>
        <v>2288.1140117100003</v>
      </c>
      <c r="F28" s="35">
        <f t="shared" si="3"/>
        <v>1754.7925816699999</v>
      </c>
      <c r="G28" s="35">
        <f t="shared" si="4"/>
        <v>443.46168428999999</v>
      </c>
      <c r="H28" s="35">
        <f t="shared" si="5"/>
        <v>3369.2008865900002</v>
      </c>
      <c r="I28" s="35">
        <v>881.36995935000004</v>
      </c>
      <c r="J28" s="35">
        <f t="shared" si="6"/>
        <v>2487.8309272400002</v>
      </c>
      <c r="K28" s="35">
        <v>1198.6439632700001</v>
      </c>
      <c r="L28" s="35">
        <v>1021.96521922</v>
      </c>
      <c r="M28" s="35">
        <v>267.22174475000003</v>
      </c>
      <c r="N28" s="35">
        <f t="shared" si="7"/>
        <v>2234.1765983999999</v>
      </c>
      <c r="O28" s="35">
        <v>235.63924797000001</v>
      </c>
      <c r="P28" s="35">
        <f t="shared" si="8"/>
        <v>1998.5373504300001</v>
      </c>
      <c r="Q28" s="35">
        <v>1089.47004844</v>
      </c>
      <c r="R28" s="35">
        <v>732.82736245000001</v>
      </c>
      <c r="S28" s="35">
        <v>176.23993953999999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5621.68803811</v>
      </c>
      <c r="C29" s="35">
        <f t="shared" si="0"/>
        <v>1085.7634714999999</v>
      </c>
      <c r="D29" s="35">
        <f t="shared" si="1"/>
        <v>4535.9245666099996</v>
      </c>
      <c r="E29" s="35">
        <f t="shared" si="2"/>
        <v>2279.28434083</v>
      </c>
      <c r="F29" s="35">
        <f t="shared" si="3"/>
        <v>1794.8220514700001</v>
      </c>
      <c r="G29" s="35">
        <f t="shared" si="4"/>
        <v>461.81817431000002</v>
      </c>
      <c r="H29" s="35">
        <f t="shared" si="5"/>
        <v>3337.3529476999997</v>
      </c>
      <c r="I29" s="35">
        <v>848.89526618000002</v>
      </c>
      <c r="J29" s="35">
        <f t="shared" si="6"/>
        <v>2488.4576815199998</v>
      </c>
      <c r="K29" s="35">
        <v>1194.53960437</v>
      </c>
      <c r="L29" s="35">
        <v>1029.89486128</v>
      </c>
      <c r="M29" s="35">
        <v>264.02321587</v>
      </c>
      <c r="N29" s="35">
        <f t="shared" si="7"/>
        <v>2284.3350904099998</v>
      </c>
      <c r="O29" s="35">
        <v>236.86820531999999</v>
      </c>
      <c r="P29" s="35">
        <f t="shared" si="8"/>
        <v>2047.46688509</v>
      </c>
      <c r="Q29" s="35">
        <v>1084.74473646</v>
      </c>
      <c r="R29" s="35">
        <v>764.92719019000003</v>
      </c>
      <c r="S29" s="35">
        <v>197.79495843999999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5697.3621443699994</v>
      </c>
      <c r="C30" s="35">
        <f t="shared" si="0"/>
        <v>1096.08956958</v>
      </c>
      <c r="D30" s="35">
        <f t="shared" si="1"/>
        <v>4601.2725747900004</v>
      </c>
      <c r="E30" s="35">
        <f t="shared" si="2"/>
        <v>2277.56345637</v>
      </c>
      <c r="F30" s="35">
        <f t="shared" si="3"/>
        <v>1840.0152051499999</v>
      </c>
      <c r="G30" s="35">
        <f t="shared" si="4"/>
        <v>483.69391327000005</v>
      </c>
      <c r="H30" s="35">
        <f t="shared" si="5"/>
        <v>3360.1098828399995</v>
      </c>
      <c r="I30" s="35">
        <v>851.02964015999999</v>
      </c>
      <c r="J30" s="35">
        <f t="shared" si="6"/>
        <v>2509.0802426799996</v>
      </c>
      <c r="K30" s="35">
        <v>1216.9373290799999</v>
      </c>
      <c r="L30" s="35">
        <v>1026.8676767300001</v>
      </c>
      <c r="M30" s="35">
        <v>265.27523687000001</v>
      </c>
      <c r="N30" s="35">
        <f t="shared" si="7"/>
        <v>2337.2522615300004</v>
      </c>
      <c r="O30" s="35">
        <v>245.05992942</v>
      </c>
      <c r="P30" s="35">
        <f t="shared" si="8"/>
        <v>2092.1923321100003</v>
      </c>
      <c r="Q30" s="35">
        <v>1060.6261272900001</v>
      </c>
      <c r="R30" s="35">
        <v>813.14752841999996</v>
      </c>
      <c r="S30" s="35">
        <v>218.41867640000001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5765.9231760499997</v>
      </c>
      <c r="C31" s="35">
        <f t="shared" si="0"/>
        <v>1103.337546</v>
      </c>
      <c r="D31" s="35">
        <f t="shared" si="1"/>
        <v>4662.58563005</v>
      </c>
      <c r="E31" s="35">
        <f t="shared" si="2"/>
        <v>2253.8638133000004</v>
      </c>
      <c r="F31" s="35">
        <f t="shared" si="3"/>
        <v>1881.6868651999998</v>
      </c>
      <c r="G31" s="35">
        <f t="shared" si="4"/>
        <v>527.03495154999996</v>
      </c>
      <c r="H31" s="35">
        <f t="shared" si="5"/>
        <v>3344.3873937000003</v>
      </c>
      <c r="I31" s="35">
        <v>847.88118182999995</v>
      </c>
      <c r="J31" s="35">
        <f t="shared" si="6"/>
        <v>2496.5062118700002</v>
      </c>
      <c r="K31" s="35">
        <v>1226.4912045200001</v>
      </c>
      <c r="L31" s="35">
        <v>1001.56770049</v>
      </c>
      <c r="M31" s="35">
        <v>268.44730686000003</v>
      </c>
      <c r="N31" s="35">
        <f t="shared" si="7"/>
        <v>2421.5357823500003</v>
      </c>
      <c r="O31" s="35">
        <v>255.45636417</v>
      </c>
      <c r="P31" s="35">
        <f t="shared" si="8"/>
        <v>2166.0794181800002</v>
      </c>
      <c r="Q31" s="35">
        <v>1027.3726087800001</v>
      </c>
      <c r="R31" s="35">
        <v>880.11916470999995</v>
      </c>
      <c r="S31" s="35">
        <v>258.58764468999999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5874.9949990699997</v>
      </c>
      <c r="C32" s="35">
        <f t="shared" si="0"/>
        <v>1101.7642063399999</v>
      </c>
      <c r="D32" s="35">
        <f t="shared" si="1"/>
        <v>4773.2307927300008</v>
      </c>
      <c r="E32" s="35">
        <f t="shared" si="2"/>
        <v>2318.2907413900002</v>
      </c>
      <c r="F32" s="35">
        <f t="shared" si="3"/>
        <v>1899.7803097599999</v>
      </c>
      <c r="G32" s="35">
        <f t="shared" si="4"/>
        <v>555.15974157999995</v>
      </c>
      <c r="H32" s="35">
        <f t="shared" si="5"/>
        <v>3333.6370690600002</v>
      </c>
      <c r="I32" s="35">
        <v>842.98001647000001</v>
      </c>
      <c r="J32" s="35">
        <f t="shared" si="6"/>
        <v>2490.6570525900001</v>
      </c>
      <c r="K32" s="35">
        <v>1254.8945704</v>
      </c>
      <c r="L32" s="35">
        <v>963.77022555999997</v>
      </c>
      <c r="M32" s="35">
        <v>271.99225662999999</v>
      </c>
      <c r="N32" s="35">
        <f t="shared" si="7"/>
        <v>2541.35793001</v>
      </c>
      <c r="O32" s="35">
        <v>258.78418986999998</v>
      </c>
      <c r="P32" s="35">
        <f t="shared" si="8"/>
        <v>2282.5737401400002</v>
      </c>
      <c r="Q32" s="35">
        <v>1063.39617099</v>
      </c>
      <c r="R32" s="35">
        <v>936.01008420000005</v>
      </c>
      <c r="S32" s="35">
        <v>283.16748495000002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6018.7413681199996</v>
      </c>
      <c r="C33" s="35">
        <f t="shared" si="0"/>
        <v>1123.32749784</v>
      </c>
      <c r="D33" s="35">
        <f t="shared" si="1"/>
        <v>4895.4138702800001</v>
      </c>
      <c r="E33" s="35">
        <f t="shared" si="2"/>
        <v>2419.2704629599998</v>
      </c>
      <c r="F33" s="35">
        <f t="shared" si="3"/>
        <v>1886.45438145</v>
      </c>
      <c r="G33" s="35">
        <f t="shared" si="4"/>
        <v>589.68902587000002</v>
      </c>
      <c r="H33" s="35">
        <f t="shared" si="5"/>
        <v>3386.6659585200005</v>
      </c>
      <c r="I33" s="35">
        <v>824.60061798000004</v>
      </c>
      <c r="J33" s="35">
        <f t="shared" si="6"/>
        <v>2562.0653405400003</v>
      </c>
      <c r="K33" s="35">
        <v>1331.4214453899999</v>
      </c>
      <c r="L33" s="35">
        <v>949.87584154000001</v>
      </c>
      <c r="M33" s="35">
        <v>280.76805360999998</v>
      </c>
      <c r="N33" s="35">
        <f t="shared" si="7"/>
        <v>2632.0754095999996</v>
      </c>
      <c r="O33" s="35">
        <v>298.72687986</v>
      </c>
      <c r="P33" s="35">
        <f t="shared" si="8"/>
        <v>2333.3485297399998</v>
      </c>
      <c r="Q33" s="35">
        <v>1087.8490175699999</v>
      </c>
      <c r="R33" s="35">
        <v>936.57853991000002</v>
      </c>
      <c r="S33" s="35">
        <v>308.92097225999998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6137.8156363100006</v>
      </c>
      <c r="C34" s="35">
        <f t="shared" si="0"/>
        <v>1090.3945614900001</v>
      </c>
      <c r="D34" s="35">
        <f t="shared" si="1"/>
        <v>5047.4210748200003</v>
      </c>
      <c r="E34" s="35">
        <f t="shared" si="2"/>
        <v>2495.66990648</v>
      </c>
      <c r="F34" s="35">
        <f t="shared" si="3"/>
        <v>1932.2214905599999</v>
      </c>
      <c r="G34" s="35">
        <f t="shared" si="4"/>
        <v>619.52967777999993</v>
      </c>
      <c r="H34" s="35">
        <f t="shared" si="5"/>
        <v>3488.2314845199999</v>
      </c>
      <c r="I34" s="35">
        <v>807.76026776000003</v>
      </c>
      <c r="J34" s="35">
        <f t="shared" si="6"/>
        <v>2680.4712167600001</v>
      </c>
      <c r="K34" s="35">
        <v>1439.79632601</v>
      </c>
      <c r="L34" s="35">
        <v>948.69613657000002</v>
      </c>
      <c r="M34" s="35">
        <v>291.97875418000001</v>
      </c>
      <c r="N34" s="35">
        <f t="shared" si="7"/>
        <v>2649.5841517899999</v>
      </c>
      <c r="O34" s="35">
        <v>282.63429373000002</v>
      </c>
      <c r="P34" s="35">
        <f t="shared" si="8"/>
        <v>2366.9498580599998</v>
      </c>
      <c r="Q34" s="35">
        <v>1055.87358047</v>
      </c>
      <c r="R34" s="35">
        <v>983.52535398999999</v>
      </c>
      <c r="S34" s="35">
        <v>327.55092359999998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6348.8377951000002</v>
      </c>
      <c r="C35" s="35">
        <f t="shared" si="0"/>
        <v>1115.3796072</v>
      </c>
      <c r="D35" s="35">
        <f t="shared" si="1"/>
        <v>5233.4581878999998</v>
      </c>
      <c r="E35" s="35">
        <f t="shared" si="2"/>
        <v>2619.78031521</v>
      </c>
      <c r="F35" s="35">
        <f t="shared" si="3"/>
        <v>1979.5121748399999</v>
      </c>
      <c r="G35" s="35">
        <f t="shared" si="4"/>
        <v>634.16569785000002</v>
      </c>
      <c r="H35" s="35">
        <f t="shared" si="5"/>
        <v>3663.0229514999996</v>
      </c>
      <c r="I35" s="35">
        <v>839.74247651999997</v>
      </c>
      <c r="J35" s="35">
        <f t="shared" si="6"/>
        <v>2823.2804749799998</v>
      </c>
      <c r="K35" s="35">
        <v>1535.14319269</v>
      </c>
      <c r="L35" s="35">
        <v>989.54870003999997</v>
      </c>
      <c r="M35" s="35">
        <v>298.58858225</v>
      </c>
      <c r="N35" s="35">
        <f t="shared" si="7"/>
        <v>2685.8148436000001</v>
      </c>
      <c r="O35" s="35">
        <v>275.63713067999998</v>
      </c>
      <c r="P35" s="35">
        <f t="shared" si="8"/>
        <v>2410.17771292</v>
      </c>
      <c r="Q35" s="35">
        <v>1084.63712252</v>
      </c>
      <c r="R35" s="35">
        <v>989.96347479999997</v>
      </c>
      <c r="S35" s="35">
        <v>335.57711560000001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6495.3919507000001</v>
      </c>
      <c r="C36" s="35">
        <f t="shared" si="0"/>
        <v>1184.7447646000001</v>
      </c>
      <c r="D36" s="35">
        <f t="shared" si="1"/>
        <v>5310.6471861</v>
      </c>
      <c r="E36" s="35">
        <f t="shared" si="2"/>
        <v>2642.2319015900002</v>
      </c>
      <c r="F36" s="35">
        <f t="shared" si="3"/>
        <v>2618.8411069499998</v>
      </c>
      <c r="G36" s="35">
        <f t="shared" si="4"/>
        <v>49.574177559999995</v>
      </c>
      <c r="H36" s="35">
        <f t="shared" si="5"/>
        <v>3836.0731611799997</v>
      </c>
      <c r="I36" s="35">
        <v>912.18451031999996</v>
      </c>
      <c r="J36" s="35">
        <f t="shared" si="6"/>
        <v>2923.8886508599999</v>
      </c>
      <c r="K36" s="35">
        <v>1592.9333927099999</v>
      </c>
      <c r="L36" s="35">
        <v>1304.4941414299999</v>
      </c>
      <c r="M36" s="35">
        <v>26.46111672</v>
      </c>
      <c r="N36" s="35">
        <f t="shared" si="7"/>
        <v>2659.3187895199999</v>
      </c>
      <c r="O36" s="35">
        <v>272.56025427999998</v>
      </c>
      <c r="P36" s="35">
        <f t="shared" si="8"/>
        <v>2386.7585352400001</v>
      </c>
      <c r="Q36" s="35">
        <v>1049.2985088800001</v>
      </c>
      <c r="R36" s="35">
        <v>1314.3469655199999</v>
      </c>
      <c r="S36" s="35">
        <v>23.113060839999999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6544.0404507700005</v>
      </c>
      <c r="C37" s="35">
        <f t="shared" si="0"/>
        <v>1203.7634243699999</v>
      </c>
      <c r="D37" s="35">
        <f t="shared" si="1"/>
        <v>5340.2770264000001</v>
      </c>
      <c r="E37" s="35">
        <f t="shared" si="2"/>
        <v>2604.0837069700001</v>
      </c>
      <c r="F37" s="35">
        <f t="shared" si="3"/>
        <v>2678.0846262599998</v>
      </c>
      <c r="G37" s="35">
        <f t="shared" si="4"/>
        <v>58.108693169999995</v>
      </c>
      <c r="H37" s="35">
        <f t="shared" si="5"/>
        <v>3926.3643805199999</v>
      </c>
      <c r="I37" s="35">
        <v>934.39946495000004</v>
      </c>
      <c r="J37" s="35">
        <f t="shared" si="6"/>
        <v>2991.9649155699999</v>
      </c>
      <c r="K37" s="35">
        <v>1593.80691073</v>
      </c>
      <c r="L37" s="35">
        <v>1358.7497431100001</v>
      </c>
      <c r="M37" s="35">
        <v>39.40826173</v>
      </c>
      <c r="N37" s="35">
        <f t="shared" si="7"/>
        <v>2617.6760702500001</v>
      </c>
      <c r="O37" s="35">
        <v>269.36395942000001</v>
      </c>
      <c r="P37" s="35">
        <f t="shared" si="8"/>
        <v>2348.3121108300002</v>
      </c>
      <c r="Q37" s="35">
        <v>1010.27679624</v>
      </c>
      <c r="R37" s="35">
        <v>1319.33488315</v>
      </c>
      <c r="S37" s="35">
        <v>18.700431439999999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6626.9680873300003</v>
      </c>
      <c r="C38" s="35">
        <f t="shared" si="0"/>
        <v>1236.7956482099999</v>
      </c>
      <c r="D38" s="35">
        <f t="shared" si="1"/>
        <v>5390.1724391200005</v>
      </c>
      <c r="E38" s="35">
        <f t="shared" si="2"/>
        <v>2560.69536126</v>
      </c>
      <c r="F38" s="35">
        <f t="shared" si="3"/>
        <v>2770.4431093799999</v>
      </c>
      <c r="G38" s="35">
        <f t="shared" si="4"/>
        <v>59.033968479999999</v>
      </c>
      <c r="H38" s="35">
        <f t="shared" si="5"/>
        <v>4035.04471999</v>
      </c>
      <c r="I38" s="35">
        <v>955.16980209999997</v>
      </c>
      <c r="J38" s="35">
        <f t="shared" si="6"/>
        <v>3079.8749178900002</v>
      </c>
      <c r="K38" s="35">
        <v>1618.8031357100001</v>
      </c>
      <c r="L38" s="35">
        <v>1420.14273783</v>
      </c>
      <c r="M38" s="35">
        <v>40.929044349999998</v>
      </c>
      <c r="N38" s="35">
        <f t="shared" si="7"/>
        <v>2591.9233673400004</v>
      </c>
      <c r="O38" s="35">
        <v>281.62584611</v>
      </c>
      <c r="P38" s="35">
        <f t="shared" si="8"/>
        <v>2310.2975212300003</v>
      </c>
      <c r="Q38" s="35">
        <v>941.89222555000003</v>
      </c>
      <c r="R38" s="35">
        <v>1350.3003715499999</v>
      </c>
      <c r="S38" s="35">
        <v>18.104924130000001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6692.4870138799997</v>
      </c>
      <c r="C39" s="35">
        <f t="shared" si="0"/>
        <v>1236.06286686</v>
      </c>
      <c r="D39" s="35">
        <f t="shared" si="1"/>
        <v>5456.4241470200004</v>
      </c>
      <c r="E39" s="35">
        <f t="shared" si="2"/>
        <v>2561.7624989599999</v>
      </c>
      <c r="F39" s="35">
        <f t="shared" si="3"/>
        <v>2831.3399003200002</v>
      </c>
      <c r="G39" s="35">
        <f t="shared" si="4"/>
        <v>63.321747740000006</v>
      </c>
      <c r="H39" s="35">
        <f t="shared" si="5"/>
        <v>4121.8725529800004</v>
      </c>
      <c r="I39" s="35">
        <v>966.64604154000006</v>
      </c>
      <c r="J39" s="35">
        <f t="shared" si="6"/>
        <v>3155.2265114400002</v>
      </c>
      <c r="K39" s="35">
        <v>1636.8708103700001</v>
      </c>
      <c r="L39" s="35">
        <v>1471.9106908399999</v>
      </c>
      <c r="M39" s="35">
        <v>46.445010230000001</v>
      </c>
      <c r="N39" s="35">
        <f t="shared" si="7"/>
        <v>2570.6144609000003</v>
      </c>
      <c r="O39" s="35">
        <v>269.41682531999999</v>
      </c>
      <c r="P39" s="35">
        <f t="shared" si="8"/>
        <v>2301.1976355800002</v>
      </c>
      <c r="Q39" s="35">
        <v>924.89168858999994</v>
      </c>
      <c r="R39" s="35">
        <v>1359.4292094800001</v>
      </c>
      <c r="S39" s="35">
        <v>16.876737510000002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6905.8232733699997</v>
      </c>
      <c r="C40" s="35">
        <f t="shared" si="0"/>
        <v>1362.77038713</v>
      </c>
      <c r="D40" s="35">
        <f t="shared" si="1"/>
        <v>5543.0528862399997</v>
      </c>
      <c r="E40" s="35">
        <f t="shared" si="2"/>
        <v>2550.5276184499999</v>
      </c>
      <c r="F40" s="35">
        <f t="shared" si="3"/>
        <v>2927.9793613100001</v>
      </c>
      <c r="G40" s="35">
        <f t="shared" si="4"/>
        <v>64.545906479999999</v>
      </c>
      <c r="H40" s="35">
        <f t="shared" si="5"/>
        <v>4318.8099645299999</v>
      </c>
      <c r="I40" s="35">
        <v>1071.1748492500001</v>
      </c>
      <c r="J40" s="35">
        <f t="shared" si="6"/>
        <v>3247.6351152799998</v>
      </c>
      <c r="K40" s="35">
        <v>1665.6008703099999</v>
      </c>
      <c r="L40" s="35">
        <v>1534.1210652499999</v>
      </c>
      <c r="M40" s="35">
        <v>47.913179720000002</v>
      </c>
      <c r="N40" s="35">
        <f t="shared" si="7"/>
        <v>2587.0133088399998</v>
      </c>
      <c r="O40" s="35">
        <v>291.59553787999999</v>
      </c>
      <c r="P40" s="35">
        <f t="shared" si="8"/>
        <v>2295.4177709599999</v>
      </c>
      <c r="Q40" s="35">
        <v>884.92674813999997</v>
      </c>
      <c r="R40" s="35">
        <v>1393.8582960599999</v>
      </c>
      <c r="S40" s="35">
        <v>16.632726760000001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6997.4915911899989</v>
      </c>
      <c r="C41" s="35">
        <f t="shared" si="0"/>
        <v>1314.0943948999998</v>
      </c>
      <c r="D41" s="35">
        <f t="shared" si="1"/>
        <v>5683.3971962899996</v>
      </c>
      <c r="E41" s="35">
        <f t="shared" si="2"/>
        <v>2388.3540706899998</v>
      </c>
      <c r="F41" s="35">
        <f t="shared" si="3"/>
        <v>3226.9866118499999</v>
      </c>
      <c r="G41" s="35">
        <f t="shared" si="4"/>
        <v>68.056513749999993</v>
      </c>
      <c r="H41" s="35">
        <f t="shared" si="5"/>
        <v>4380.9186617399992</v>
      </c>
      <c r="I41" s="35">
        <v>1029.6598401199999</v>
      </c>
      <c r="J41" s="35">
        <f t="shared" si="6"/>
        <v>3351.2588216199997</v>
      </c>
      <c r="K41" s="35">
        <v>1668.2422427399999</v>
      </c>
      <c r="L41" s="35">
        <v>1631.45902065</v>
      </c>
      <c r="M41" s="35">
        <v>51.557558229999998</v>
      </c>
      <c r="N41" s="35">
        <f t="shared" si="7"/>
        <v>2616.5729294499997</v>
      </c>
      <c r="O41" s="35">
        <v>284.43455477999998</v>
      </c>
      <c r="P41" s="35">
        <f t="shared" si="8"/>
        <v>2332.1383746699998</v>
      </c>
      <c r="Q41" s="35">
        <v>720.11182795000002</v>
      </c>
      <c r="R41" s="35">
        <v>1595.5275912</v>
      </c>
      <c r="S41" s="35">
        <v>16.498955519999999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7057.4865099499993</v>
      </c>
      <c r="C42" s="35">
        <f t="shared" si="0"/>
        <v>1307.5349722000001</v>
      </c>
      <c r="D42" s="35">
        <f t="shared" si="1"/>
        <v>5749.9515377499993</v>
      </c>
      <c r="E42" s="35">
        <f t="shared" si="2"/>
        <v>2358.0798692099997</v>
      </c>
      <c r="F42" s="35">
        <f t="shared" si="3"/>
        <v>3318.3242904799999</v>
      </c>
      <c r="G42" s="35">
        <f t="shared" si="4"/>
        <v>73.54737806</v>
      </c>
      <c r="H42" s="35">
        <f t="shared" si="5"/>
        <v>4443.3720746099998</v>
      </c>
      <c r="I42" s="35">
        <v>1010.86636943</v>
      </c>
      <c r="J42" s="35">
        <f t="shared" si="6"/>
        <v>3432.5057051799999</v>
      </c>
      <c r="K42" s="35">
        <v>1674.68789191</v>
      </c>
      <c r="L42" s="35">
        <v>1695.66440274</v>
      </c>
      <c r="M42" s="35">
        <v>62.153410530000002</v>
      </c>
      <c r="N42" s="35">
        <f t="shared" si="7"/>
        <v>2614.1144353399995</v>
      </c>
      <c r="O42" s="35">
        <v>296.66860277000001</v>
      </c>
      <c r="P42" s="35">
        <f t="shared" si="8"/>
        <v>2317.4458325699998</v>
      </c>
      <c r="Q42" s="35">
        <v>683.39197730000001</v>
      </c>
      <c r="R42" s="35">
        <v>1622.6598877399999</v>
      </c>
      <c r="S42" s="35">
        <v>11.393967529999999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7224.0065335299996</v>
      </c>
      <c r="C43" s="35">
        <f t="shared" si="0"/>
        <v>1320.9472230700001</v>
      </c>
      <c r="D43" s="35">
        <f t="shared" si="1"/>
        <v>5903.0593104599993</v>
      </c>
      <c r="E43" s="35">
        <f t="shared" si="2"/>
        <v>2372.3111367699998</v>
      </c>
      <c r="F43" s="35">
        <f t="shared" si="3"/>
        <v>3444.04426973</v>
      </c>
      <c r="G43" s="35">
        <f t="shared" si="4"/>
        <v>86.703903959999991</v>
      </c>
      <c r="H43" s="35">
        <f t="shared" si="5"/>
        <v>4551.1154945899998</v>
      </c>
      <c r="I43" s="35">
        <v>1010.81420527</v>
      </c>
      <c r="J43" s="35">
        <f t="shared" si="6"/>
        <v>3540.3012893199998</v>
      </c>
      <c r="K43" s="35">
        <v>1708.8497477599999</v>
      </c>
      <c r="L43" s="35">
        <v>1757.4715594300001</v>
      </c>
      <c r="M43" s="35">
        <v>73.979982129999996</v>
      </c>
      <c r="N43" s="35">
        <f t="shared" si="7"/>
        <v>2672.8910389399998</v>
      </c>
      <c r="O43" s="35">
        <v>310.1330178</v>
      </c>
      <c r="P43" s="35">
        <f t="shared" si="8"/>
        <v>2362.75802114</v>
      </c>
      <c r="Q43" s="35">
        <v>663.46138900999995</v>
      </c>
      <c r="R43" s="35">
        <v>1686.5727102999999</v>
      </c>
      <c r="S43" s="35">
        <v>12.72392183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7341.7877949700005</v>
      </c>
      <c r="C44" s="35">
        <f t="shared" si="0"/>
        <v>1287.91732809</v>
      </c>
      <c r="D44" s="35">
        <f t="shared" si="1"/>
        <v>6053.8704668800001</v>
      </c>
      <c r="E44" s="35">
        <f t="shared" si="2"/>
        <v>2428.0059877600002</v>
      </c>
      <c r="F44" s="35">
        <f t="shared" si="3"/>
        <v>3532.4586164000002</v>
      </c>
      <c r="G44" s="35">
        <f t="shared" si="4"/>
        <v>93.405862720000002</v>
      </c>
      <c r="H44" s="35">
        <f t="shared" si="5"/>
        <v>4662.2661027100003</v>
      </c>
      <c r="I44" s="35">
        <v>981.64495755999997</v>
      </c>
      <c r="J44" s="35">
        <f t="shared" si="6"/>
        <v>3680.6211451499998</v>
      </c>
      <c r="K44" s="35">
        <v>1762.9969419900001</v>
      </c>
      <c r="L44" s="35">
        <v>1838.10927782</v>
      </c>
      <c r="M44" s="35">
        <v>79.514925340000005</v>
      </c>
      <c r="N44" s="35">
        <f t="shared" si="7"/>
        <v>2679.5216922600002</v>
      </c>
      <c r="O44" s="35">
        <v>306.27237052999999</v>
      </c>
      <c r="P44" s="35">
        <f t="shared" si="8"/>
        <v>2373.2493217300002</v>
      </c>
      <c r="Q44" s="35">
        <v>665.00904576999994</v>
      </c>
      <c r="R44" s="35">
        <v>1694.34933858</v>
      </c>
      <c r="S44" s="35">
        <v>13.89093738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7501.3337258499996</v>
      </c>
      <c r="C45" s="35">
        <f t="shared" si="0"/>
        <v>1316.6788534899999</v>
      </c>
      <c r="D45" s="35">
        <f t="shared" si="1"/>
        <v>6184.6548723599999</v>
      </c>
      <c r="E45" s="35">
        <f t="shared" si="2"/>
        <v>2410.5370377200002</v>
      </c>
      <c r="F45" s="35">
        <f t="shared" si="3"/>
        <v>3661.56397044</v>
      </c>
      <c r="G45" s="35">
        <f t="shared" si="4"/>
        <v>112.55386420000001</v>
      </c>
      <c r="H45" s="35">
        <f t="shared" si="5"/>
        <v>4820.2827582999998</v>
      </c>
      <c r="I45" s="35">
        <v>1020.58400249</v>
      </c>
      <c r="J45" s="35">
        <f t="shared" si="6"/>
        <v>3799.69875581</v>
      </c>
      <c r="K45" s="35">
        <v>1758.4401774200001</v>
      </c>
      <c r="L45" s="35">
        <v>1943.7430977199999</v>
      </c>
      <c r="M45" s="35">
        <v>97.515480670000002</v>
      </c>
      <c r="N45" s="35">
        <f t="shared" si="7"/>
        <v>2681.0509675499998</v>
      </c>
      <c r="O45" s="35">
        <v>296.09485100000001</v>
      </c>
      <c r="P45" s="35">
        <f t="shared" si="8"/>
        <v>2384.9561165499999</v>
      </c>
      <c r="Q45" s="35">
        <v>652.0968603</v>
      </c>
      <c r="R45" s="35">
        <v>1717.8208727199999</v>
      </c>
      <c r="S45" s="35">
        <v>15.038383530000001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7593.9985964999996</v>
      </c>
      <c r="C46" s="35">
        <f t="shared" si="0"/>
        <v>1294.03454657</v>
      </c>
      <c r="D46" s="35">
        <f t="shared" si="1"/>
        <v>6299.9640499300003</v>
      </c>
      <c r="E46" s="35">
        <f t="shared" si="2"/>
        <v>2412.3808786999998</v>
      </c>
      <c r="F46" s="35">
        <f t="shared" si="3"/>
        <v>3761.1623218700001</v>
      </c>
      <c r="G46" s="35">
        <f t="shared" si="4"/>
        <v>126.42084936000001</v>
      </c>
      <c r="H46" s="35">
        <f t="shared" si="5"/>
        <v>4924.02564841</v>
      </c>
      <c r="I46" s="35">
        <v>1012.3922528099999</v>
      </c>
      <c r="J46" s="35">
        <f t="shared" si="6"/>
        <v>3911.6333955999999</v>
      </c>
      <c r="K46" s="35">
        <v>1774.19974106</v>
      </c>
      <c r="L46" s="35">
        <v>2033.3863888200001</v>
      </c>
      <c r="M46" s="35">
        <v>104.04726572</v>
      </c>
      <c r="N46" s="35">
        <f t="shared" si="7"/>
        <v>2669.97294809</v>
      </c>
      <c r="O46" s="35">
        <v>281.64229375999997</v>
      </c>
      <c r="P46" s="35">
        <f t="shared" si="8"/>
        <v>2388.33065433</v>
      </c>
      <c r="Q46" s="35">
        <v>638.18113763999997</v>
      </c>
      <c r="R46" s="35">
        <v>1727.77593305</v>
      </c>
      <c r="S46" s="35">
        <v>22.37358364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7551.5769337000002</v>
      </c>
      <c r="C47" s="35">
        <f t="shared" si="0"/>
        <v>1236.4918665</v>
      </c>
      <c r="D47" s="35">
        <f t="shared" si="1"/>
        <v>6315.0850671999997</v>
      </c>
      <c r="E47" s="35">
        <f t="shared" si="2"/>
        <v>2337.2607388799997</v>
      </c>
      <c r="F47" s="35">
        <f t="shared" si="3"/>
        <v>3827.35933187</v>
      </c>
      <c r="G47" s="35">
        <f t="shared" si="4"/>
        <v>150.46499645</v>
      </c>
      <c r="H47" s="35">
        <f t="shared" si="5"/>
        <v>4906.8929605399999</v>
      </c>
      <c r="I47" s="35">
        <v>957.24945808999996</v>
      </c>
      <c r="J47" s="35">
        <f t="shared" si="6"/>
        <v>3949.6435024500001</v>
      </c>
      <c r="K47" s="35">
        <v>1720.0925331399999</v>
      </c>
      <c r="L47" s="35">
        <v>2102.6302561100001</v>
      </c>
      <c r="M47" s="35">
        <v>126.92071319999999</v>
      </c>
      <c r="N47" s="35">
        <f t="shared" si="7"/>
        <v>2644.6839731599994</v>
      </c>
      <c r="O47" s="35">
        <v>279.24240841</v>
      </c>
      <c r="P47" s="35">
        <f t="shared" si="8"/>
        <v>2365.4415647499995</v>
      </c>
      <c r="Q47" s="35">
        <v>617.16820573999996</v>
      </c>
      <c r="R47" s="35">
        <v>1724.7290757599999</v>
      </c>
      <c r="S47" s="35">
        <v>23.544283249999999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7526.188393800001</v>
      </c>
      <c r="C48" s="35">
        <f t="shared" si="0"/>
        <v>1093.67981538</v>
      </c>
      <c r="D48" s="35">
        <f t="shared" si="1"/>
        <v>6432.50857842</v>
      </c>
      <c r="E48" s="35">
        <f t="shared" si="2"/>
        <v>2292.5622711400001</v>
      </c>
      <c r="F48" s="35">
        <f t="shared" si="3"/>
        <v>3927.6367259099998</v>
      </c>
      <c r="G48" s="35">
        <f t="shared" si="4"/>
        <v>212.30958136999999</v>
      </c>
      <c r="H48" s="35">
        <f t="shared" si="5"/>
        <v>4494.7355903099997</v>
      </c>
      <c r="I48" s="35">
        <v>788.55325382000001</v>
      </c>
      <c r="J48" s="35">
        <f t="shared" si="6"/>
        <v>3706.1823364899997</v>
      </c>
      <c r="K48" s="35">
        <v>1575.6356725999999</v>
      </c>
      <c r="L48" s="35">
        <v>1948.4764565200001</v>
      </c>
      <c r="M48" s="35">
        <v>182.07020736999999</v>
      </c>
      <c r="N48" s="35">
        <f t="shared" si="7"/>
        <v>3031.4528034900004</v>
      </c>
      <c r="O48" s="35">
        <v>305.12656156000003</v>
      </c>
      <c r="P48" s="35">
        <f t="shared" si="8"/>
        <v>2726.3262419300004</v>
      </c>
      <c r="Q48" s="35">
        <v>716.92659853999999</v>
      </c>
      <c r="R48" s="35">
        <v>1979.1602693899999</v>
      </c>
      <c r="S48" s="35">
        <v>30.239374000000002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7135.4231579300003</v>
      </c>
      <c r="C49" s="35">
        <f t="shared" si="0"/>
        <v>1101.1346487800001</v>
      </c>
      <c r="D49" s="35">
        <f t="shared" si="1"/>
        <v>6034.2885091500002</v>
      </c>
      <c r="E49" s="35">
        <f t="shared" si="2"/>
        <v>2165.9226043200001</v>
      </c>
      <c r="F49" s="35">
        <f t="shared" si="3"/>
        <v>3665.29339699</v>
      </c>
      <c r="G49" s="35">
        <f t="shared" si="4"/>
        <v>203.07250784000001</v>
      </c>
      <c r="H49" s="35">
        <f t="shared" si="5"/>
        <v>4157.3662155800002</v>
      </c>
      <c r="I49" s="35">
        <v>750.10253831</v>
      </c>
      <c r="J49" s="35">
        <f t="shared" si="6"/>
        <v>3407.2636772700002</v>
      </c>
      <c r="K49" s="35">
        <v>1456.09578515</v>
      </c>
      <c r="L49" s="35">
        <v>1784.25990692</v>
      </c>
      <c r="M49" s="35">
        <v>166.90798520000001</v>
      </c>
      <c r="N49" s="35">
        <f t="shared" si="7"/>
        <v>2978.0569423500001</v>
      </c>
      <c r="O49" s="35">
        <v>351.03211047000002</v>
      </c>
      <c r="P49" s="35">
        <f t="shared" si="8"/>
        <v>2627.02483188</v>
      </c>
      <c r="Q49" s="35">
        <v>709.82681917000002</v>
      </c>
      <c r="R49" s="35">
        <v>1881.03349007</v>
      </c>
      <c r="S49" s="35">
        <v>36.164522640000001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7145.8744291700004</v>
      </c>
      <c r="C50" s="35">
        <f t="shared" si="0"/>
        <v>1279.8585605600001</v>
      </c>
      <c r="D50" s="35">
        <f t="shared" si="1"/>
        <v>5866.0158686099994</v>
      </c>
      <c r="E50" s="35">
        <f t="shared" si="2"/>
        <v>2173.1535122400001</v>
      </c>
      <c r="F50" s="35">
        <f t="shared" si="3"/>
        <v>3489.7455407100001</v>
      </c>
      <c r="G50" s="35">
        <f t="shared" si="4"/>
        <v>203.11681565999999</v>
      </c>
      <c r="H50" s="35">
        <f t="shared" si="5"/>
        <v>4199.8070370099995</v>
      </c>
      <c r="I50" s="35">
        <v>881.42721685000004</v>
      </c>
      <c r="J50" s="35">
        <f t="shared" si="6"/>
        <v>3318.3798201599998</v>
      </c>
      <c r="K50" s="35">
        <v>1445.5691182400001</v>
      </c>
      <c r="L50" s="35">
        <v>1707.03032108</v>
      </c>
      <c r="M50" s="35">
        <v>165.78038083999999</v>
      </c>
      <c r="N50" s="35">
        <f t="shared" si="7"/>
        <v>2946.0673921599996</v>
      </c>
      <c r="O50" s="35">
        <v>398.43134371000002</v>
      </c>
      <c r="P50" s="35">
        <f t="shared" si="8"/>
        <v>2547.6360484499996</v>
      </c>
      <c r="Q50" s="35">
        <v>727.58439399999997</v>
      </c>
      <c r="R50" s="35">
        <v>1782.7152196300001</v>
      </c>
      <c r="S50" s="35">
        <v>37.336434820000001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7033.647608289999</v>
      </c>
      <c r="C51" s="35">
        <f t="shared" si="0"/>
        <v>1249.1594753499999</v>
      </c>
      <c r="D51" s="35">
        <f t="shared" si="1"/>
        <v>5784.4881329399996</v>
      </c>
      <c r="E51" s="35">
        <f t="shared" si="2"/>
        <v>2217.2932363099999</v>
      </c>
      <c r="F51" s="35">
        <f t="shared" si="3"/>
        <v>3364.8512713199998</v>
      </c>
      <c r="G51" s="35">
        <f t="shared" si="4"/>
        <v>202.34362530999999</v>
      </c>
      <c r="H51" s="35">
        <f t="shared" si="5"/>
        <v>4176.9255758199997</v>
      </c>
      <c r="I51" s="35">
        <v>883.27073413999995</v>
      </c>
      <c r="J51" s="35">
        <f t="shared" si="6"/>
        <v>3293.6548416800001</v>
      </c>
      <c r="K51" s="35">
        <v>1487.69903821</v>
      </c>
      <c r="L51" s="35">
        <v>1642.22721783</v>
      </c>
      <c r="M51" s="35">
        <v>163.72858564000001</v>
      </c>
      <c r="N51" s="35">
        <f t="shared" si="7"/>
        <v>2856.7220324699997</v>
      </c>
      <c r="O51" s="35">
        <v>365.88874120999998</v>
      </c>
      <c r="P51" s="35">
        <f t="shared" si="8"/>
        <v>2490.8332912599999</v>
      </c>
      <c r="Q51" s="35">
        <v>729.59419809999997</v>
      </c>
      <c r="R51" s="35">
        <v>1722.6240534900001</v>
      </c>
      <c r="S51" s="35">
        <v>38.615039670000002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7102.9552221499998</v>
      </c>
      <c r="C52" s="35">
        <f t="shared" si="0"/>
        <v>1373.2166106499999</v>
      </c>
      <c r="D52" s="35">
        <f t="shared" si="1"/>
        <v>5729.7386115000008</v>
      </c>
      <c r="E52" s="35">
        <f t="shared" si="2"/>
        <v>2248.4398253899999</v>
      </c>
      <c r="F52" s="35">
        <f t="shared" si="3"/>
        <v>3266.1212874000003</v>
      </c>
      <c r="G52" s="35">
        <f t="shared" si="4"/>
        <v>215.17749871000001</v>
      </c>
      <c r="H52" s="35">
        <f t="shared" si="5"/>
        <v>4346.3129881799996</v>
      </c>
      <c r="I52" s="35">
        <v>1021.0879368</v>
      </c>
      <c r="J52" s="35">
        <f t="shared" si="6"/>
        <v>3325.22505138</v>
      </c>
      <c r="K52" s="35">
        <v>1545.2951612899999</v>
      </c>
      <c r="L52" s="35">
        <v>1600.9804449999999</v>
      </c>
      <c r="M52" s="35">
        <v>178.94944509000001</v>
      </c>
      <c r="N52" s="35">
        <f t="shared" si="7"/>
        <v>2756.6422339700002</v>
      </c>
      <c r="O52" s="35">
        <v>352.12867384999998</v>
      </c>
      <c r="P52" s="35">
        <f t="shared" si="8"/>
        <v>2404.5135601200004</v>
      </c>
      <c r="Q52" s="35">
        <v>703.1446641</v>
      </c>
      <c r="R52" s="35">
        <v>1665.1408424000001</v>
      </c>
      <c r="S52" s="35">
        <v>36.228053619999997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7060.2302970700002</v>
      </c>
      <c r="C53" s="35">
        <f t="shared" si="0"/>
        <v>1341.5850906599999</v>
      </c>
      <c r="D53" s="35">
        <f t="shared" si="1"/>
        <v>5718.6452064099994</v>
      </c>
      <c r="E53" s="35">
        <f t="shared" si="2"/>
        <v>2279.3673180000001</v>
      </c>
      <c r="F53" s="35">
        <f t="shared" si="3"/>
        <v>3227.2779616799999</v>
      </c>
      <c r="G53" s="35">
        <f t="shared" si="4"/>
        <v>211.99992673</v>
      </c>
      <c r="H53" s="35">
        <f t="shared" si="5"/>
        <v>4324.9761818099996</v>
      </c>
      <c r="I53" s="35">
        <v>977.74445192999997</v>
      </c>
      <c r="J53" s="35">
        <f t="shared" si="6"/>
        <v>3347.2317298799999</v>
      </c>
      <c r="K53" s="35">
        <v>1574.23907975</v>
      </c>
      <c r="L53" s="35">
        <v>1596.20397432</v>
      </c>
      <c r="M53" s="35">
        <v>176.78867581</v>
      </c>
      <c r="N53" s="35">
        <f t="shared" si="7"/>
        <v>2735.2541152600002</v>
      </c>
      <c r="O53" s="35">
        <v>363.84063873000002</v>
      </c>
      <c r="P53" s="35">
        <f t="shared" si="8"/>
        <v>2371.41347653</v>
      </c>
      <c r="Q53" s="35">
        <v>705.12823824999998</v>
      </c>
      <c r="R53" s="35">
        <v>1631.07398736</v>
      </c>
      <c r="S53" s="35">
        <v>35.211250919999998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7205.9898875400013</v>
      </c>
      <c r="C54" s="35">
        <f t="shared" si="0"/>
        <v>1421.71589335</v>
      </c>
      <c r="D54" s="35">
        <f t="shared" si="1"/>
        <v>5784.2739941899999</v>
      </c>
      <c r="E54" s="35">
        <f t="shared" si="2"/>
        <v>2325.7375009799998</v>
      </c>
      <c r="F54" s="35">
        <f t="shared" si="3"/>
        <v>3248.1946324800001</v>
      </c>
      <c r="G54" s="35">
        <f t="shared" si="4"/>
        <v>210.34186073000001</v>
      </c>
      <c r="H54" s="35">
        <f t="shared" si="5"/>
        <v>4248.7719606499995</v>
      </c>
      <c r="I54" s="35">
        <v>1003.8202472299999</v>
      </c>
      <c r="J54" s="35">
        <f t="shared" si="6"/>
        <v>3244.95171342</v>
      </c>
      <c r="K54" s="35">
        <v>1528.8449216399999</v>
      </c>
      <c r="L54" s="35">
        <v>1544.16622527</v>
      </c>
      <c r="M54" s="35">
        <v>171.94056651</v>
      </c>
      <c r="N54" s="35">
        <f t="shared" si="7"/>
        <v>2957.2179268900004</v>
      </c>
      <c r="O54" s="35">
        <v>417.89564611999998</v>
      </c>
      <c r="P54" s="35">
        <f t="shared" si="8"/>
        <v>2539.3222807700004</v>
      </c>
      <c r="Q54" s="35">
        <v>796.89257934</v>
      </c>
      <c r="R54" s="35">
        <v>1704.0284072100001</v>
      </c>
      <c r="S54" s="35">
        <v>38.401294219999997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6683.4356937299999</v>
      </c>
      <c r="C55" s="35">
        <f t="shared" si="0"/>
        <v>1359.7137364600001</v>
      </c>
      <c r="D55" s="35">
        <f t="shared" si="1"/>
        <v>5323.7219572699996</v>
      </c>
      <c r="E55" s="35">
        <f t="shared" si="2"/>
        <v>2212.4218862500002</v>
      </c>
      <c r="F55" s="35">
        <f t="shared" si="3"/>
        <v>2914.8023227200001</v>
      </c>
      <c r="G55" s="35">
        <f t="shared" si="4"/>
        <v>196.49774830000001</v>
      </c>
      <c r="H55" s="35">
        <f t="shared" si="5"/>
        <v>4034.4276623699998</v>
      </c>
      <c r="I55" s="35">
        <v>977.65605350999999</v>
      </c>
      <c r="J55" s="35">
        <f t="shared" si="6"/>
        <v>3056.77160886</v>
      </c>
      <c r="K55" s="35">
        <v>1428.99957116</v>
      </c>
      <c r="L55" s="35">
        <v>1465.3144166500001</v>
      </c>
      <c r="M55" s="35">
        <v>162.45762105</v>
      </c>
      <c r="N55" s="35">
        <f t="shared" si="7"/>
        <v>2649.0080313600001</v>
      </c>
      <c r="O55" s="35">
        <v>382.05768295000001</v>
      </c>
      <c r="P55" s="35">
        <f t="shared" si="8"/>
        <v>2266.9503484100001</v>
      </c>
      <c r="Q55" s="35">
        <v>783.42231508999998</v>
      </c>
      <c r="R55" s="35">
        <v>1449.48790607</v>
      </c>
      <c r="S55" s="35">
        <v>34.040127249999998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6469.8812687500003</v>
      </c>
      <c r="C56" s="35">
        <f t="shared" si="0"/>
        <v>1315.7684098499999</v>
      </c>
      <c r="D56" s="35">
        <f t="shared" si="1"/>
        <v>5154.1128589</v>
      </c>
      <c r="E56" s="35">
        <f t="shared" si="2"/>
        <v>2178.7290230100002</v>
      </c>
      <c r="F56" s="35">
        <f t="shared" si="3"/>
        <v>2786.5045083200002</v>
      </c>
      <c r="G56" s="35">
        <f t="shared" si="4"/>
        <v>188.87932756999999</v>
      </c>
      <c r="H56" s="35">
        <f t="shared" si="5"/>
        <v>3933.6098379700002</v>
      </c>
      <c r="I56" s="35">
        <v>954.93211280000003</v>
      </c>
      <c r="J56" s="35">
        <f t="shared" si="6"/>
        <v>2978.67772517</v>
      </c>
      <c r="K56" s="35">
        <v>1403.4442946900001</v>
      </c>
      <c r="L56" s="35">
        <v>1418.9407096299999</v>
      </c>
      <c r="M56" s="35">
        <v>156.29272084999999</v>
      </c>
      <c r="N56" s="35">
        <f t="shared" si="7"/>
        <v>2536.2714307799997</v>
      </c>
      <c r="O56" s="35">
        <v>360.83629704999998</v>
      </c>
      <c r="P56" s="35">
        <f t="shared" si="8"/>
        <v>2175.43513373</v>
      </c>
      <c r="Q56" s="35">
        <v>775.28472832</v>
      </c>
      <c r="R56" s="35">
        <v>1367.5637986900001</v>
      </c>
      <c r="S56" s="35">
        <v>32.586606719999999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6832.5448413100003</v>
      </c>
      <c r="C57" s="35">
        <f t="shared" si="0"/>
        <v>1427.4434518099999</v>
      </c>
      <c r="D57" s="35">
        <f t="shared" si="1"/>
        <v>5405.1013894999996</v>
      </c>
      <c r="E57" s="35">
        <f t="shared" si="2"/>
        <v>2332.77484095</v>
      </c>
      <c r="F57" s="35">
        <f t="shared" si="3"/>
        <v>2874.7469826799997</v>
      </c>
      <c r="G57" s="35">
        <f t="shared" si="4"/>
        <v>197.57956587000001</v>
      </c>
      <c r="H57" s="35">
        <f t="shared" si="5"/>
        <v>3942.95608395</v>
      </c>
      <c r="I57" s="35">
        <v>1017.54285513</v>
      </c>
      <c r="J57" s="35">
        <f t="shared" si="6"/>
        <v>2925.4132288199999</v>
      </c>
      <c r="K57" s="35">
        <v>1405.25402712</v>
      </c>
      <c r="L57" s="35">
        <v>1357.1707554100001</v>
      </c>
      <c r="M57" s="35">
        <v>162.98844629000001</v>
      </c>
      <c r="N57" s="35">
        <f t="shared" si="7"/>
        <v>2889.5887573599998</v>
      </c>
      <c r="O57" s="35">
        <v>409.90059667999998</v>
      </c>
      <c r="P57" s="35">
        <f t="shared" si="8"/>
        <v>2479.6881606799998</v>
      </c>
      <c r="Q57" s="35">
        <v>927.52081382999995</v>
      </c>
      <c r="R57" s="35">
        <v>1517.5762272699999</v>
      </c>
      <c r="S57" s="35">
        <v>34.591119579999997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6820.4594886499999</v>
      </c>
      <c r="C58" s="35">
        <f t="shared" si="0"/>
        <v>1455.8401432999999</v>
      </c>
      <c r="D58" s="35">
        <f t="shared" si="1"/>
        <v>5364.61934535</v>
      </c>
      <c r="E58" s="35">
        <f t="shared" si="2"/>
        <v>2414.8452706600001</v>
      </c>
      <c r="F58" s="35">
        <f t="shared" si="3"/>
        <v>2772.5816158500002</v>
      </c>
      <c r="G58" s="35">
        <f t="shared" si="4"/>
        <v>177.19245884</v>
      </c>
      <c r="H58" s="35">
        <f t="shared" si="5"/>
        <v>3817.4065424899995</v>
      </c>
      <c r="I58" s="35">
        <v>996.49982585999999</v>
      </c>
      <c r="J58" s="35">
        <f t="shared" si="6"/>
        <v>2820.9067166299997</v>
      </c>
      <c r="K58" s="35">
        <v>1412.3998829899999</v>
      </c>
      <c r="L58" s="35">
        <v>1255.6685673500001</v>
      </c>
      <c r="M58" s="35">
        <v>152.83826629000001</v>
      </c>
      <c r="N58" s="35">
        <f t="shared" si="7"/>
        <v>3003.0529461599999</v>
      </c>
      <c r="O58" s="35">
        <v>459.34031743999998</v>
      </c>
      <c r="P58" s="35">
        <f t="shared" si="8"/>
        <v>2543.7126287199999</v>
      </c>
      <c r="Q58" s="35">
        <v>1002.4453876699999</v>
      </c>
      <c r="R58" s="35">
        <v>1516.9130485000001</v>
      </c>
      <c r="S58" s="35">
        <v>24.35419255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6783.0012045000003</v>
      </c>
      <c r="C59" s="35">
        <f t="shared" si="0"/>
        <v>1531.79225258</v>
      </c>
      <c r="D59" s="35">
        <f t="shared" si="1"/>
        <v>5251.2089519199999</v>
      </c>
      <c r="E59" s="35">
        <f t="shared" si="2"/>
        <v>2451.7706956100001</v>
      </c>
      <c r="F59" s="35">
        <f t="shared" si="3"/>
        <v>2631.3022310000001</v>
      </c>
      <c r="G59" s="35">
        <f t="shared" si="4"/>
        <v>168.13602531000001</v>
      </c>
      <c r="H59" s="35">
        <f t="shared" si="5"/>
        <v>3810.2891125899996</v>
      </c>
      <c r="I59" s="35">
        <v>1043.1994796500001</v>
      </c>
      <c r="J59" s="35">
        <f t="shared" si="6"/>
        <v>2767.0896329399998</v>
      </c>
      <c r="K59" s="35">
        <v>1426.9882402600001</v>
      </c>
      <c r="L59" s="35">
        <v>1193.7579021700001</v>
      </c>
      <c r="M59" s="35">
        <v>146.34349051000001</v>
      </c>
      <c r="N59" s="35">
        <f t="shared" si="7"/>
        <v>2972.7120919099998</v>
      </c>
      <c r="O59" s="35">
        <v>488.59277293000002</v>
      </c>
      <c r="P59" s="35">
        <f t="shared" si="8"/>
        <v>2484.1193189799997</v>
      </c>
      <c r="Q59" s="35">
        <v>1024.78245535</v>
      </c>
      <c r="R59" s="35">
        <v>1437.54432883</v>
      </c>
      <c r="S59" s="35">
        <v>21.792534799999999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8551.9964559599994</v>
      </c>
      <c r="C60" s="35">
        <f t="shared" si="0"/>
        <v>1928.9784883299999</v>
      </c>
      <c r="D60" s="35">
        <f t="shared" si="1"/>
        <v>6623.0179676299995</v>
      </c>
      <c r="E60" s="35">
        <f t="shared" si="2"/>
        <v>3013.3850547299999</v>
      </c>
      <c r="F60" s="35">
        <f t="shared" si="3"/>
        <v>3378.63711057</v>
      </c>
      <c r="G60" s="35">
        <f t="shared" si="4"/>
        <v>230.99580233</v>
      </c>
      <c r="H60" s="35">
        <f t="shared" si="5"/>
        <v>3669.5849382000001</v>
      </c>
      <c r="I60" s="35">
        <v>997.64357800000005</v>
      </c>
      <c r="J60" s="35">
        <f t="shared" si="6"/>
        <v>2671.9413602</v>
      </c>
      <c r="K60" s="35">
        <v>1399.8060492100001</v>
      </c>
      <c r="L60" s="35">
        <v>1077.07138031</v>
      </c>
      <c r="M60" s="35">
        <v>195.06393068</v>
      </c>
      <c r="N60" s="35">
        <f t="shared" si="7"/>
        <v>4882.4115177599997</v>
      </c>
      <c r="O60" s="35">
        <v>931.33491032999996</v>
      </c>
      <c r="P60" s="35">
        <f t="shared" si="8"/>
        <v>3951.07660743</v>
      </c>
      <c r="Q60" s="35">
        <v>1613.57900552</v>
      </c>
      <c r="R60" s="35">
        <v>2301.5657302599998</v>
      </c>
      <c r="S60" s="35">
        <v>35.931871649999998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7186.82537744</v>
      </c>
      <c r="C61" s="35">
        <f t="shared" si="0"/>
        <v>1648.5487831999999</v>
      </c>
      <c r="D61" s="35">
        <f t="shared" si="1"/>
        <v>5538.2765942400001</v>
      </c>
      <c r="E61" s="35">
        <f t="shared" si="2"/>
        <v>2633.5954402100001</v>
      </c>
      <c r="F61" s="35">
        <f t="shared" si="3"/>
        <v>2680.1013760299998</v>
      </c>
      <c r="G61" s="35">
        <f t="shared" si="4"/>
        <v>224.579778</v>
      </c>
      <c r="H61" s="35">
        <f t="shared" si="5"/>
        <v>3441.8181762099998</v>
      </c>
      <c r="I61" s="35">
        <v>958.81765713000004</v>
      </c>
      <c r="J61" s="35">
        <f t="shared" si="6"/>
        <v>2483.0005190799998</v>
      </c>
      <c r="K61" s="35">
        <v>1357.2573574400001</v>
      </c>
      <c r="L61" s="35">
        <v>930.75212309999995</v>
      </c>
      <c r="M61" s="35">
        <v>194.99103854000001</v>
      </c>
      <c r="N61" s="35">
        <f t="shared" si="7"/>
        <v>3745.0072012299997</v>
      </c>
      <c r="O61" s="35">
        <v>689.73112606999996</v>
      </c>
      <c r="P61" s="35">
        <f t="shared" si="8"/>
        <v>3055.2760751599999</v>
      </c>
      <c r="Q61" s="35">
        <v>1276.33808277</v>
      </c>
      <c r="R61" s="35">
        <v>1749.3492529299999</v>
      </c>
      <c r="S61" s="35">
        <v>29.588739459999999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6844.1353237799995</v>
      </c>
      <c r="C62" s="35">
        <f t="shared" si="0"/>
        <v>1643.7532001099999</v>
      </c>
      <c r="D62" s="35">
        <f t="shared" si="1"/>
        <v>5200.3821236699996</v>
      </c>
      <c r="E62" s="35">
        <f t="shared" si="2"/>
        <v>2508.3015243999998</v>
      </c>
      <c r="F62" s="35">
        <f t="shared" si="3"/>
        <v>2463.76041859</v>
      </c>
      <c r="G62" s="35">
        <f t="shared" si="4"/>
        <v>228.32018067999999</v>
      </c>
      <c r="H62" s="35">
        <f t="shared" si="5"/>
        <v>3555.3616594299997</v>
      </c>
      <c r="I62" s="35">
        <v>1039.47987255</v>
      </c>
      <c r="J62" s="35">
        <f t="shared" si="6"/>
        <v>2515.8817868799997</v>
      </c>
      <c r="K62" s="35">
        <v>1394.52560806</v>
      </c>
      <c r="L62" s="35">
        <v>919.72516261999999</v>
      </c>
      <c r="M62" s="35">
        <v>201.6310162</v>
      </c>
      <c r="N62" s="35">
        <f t="shared" si="7"/>
        <v>3288.7736643499998</v>
      </c>
      <c r="O62" s="35">
        <v>604.27332755999998</v>
      </c>
      <c r="P62" s="35">
        <f t="shared" si="8"/>
        <v>2684.5003367899999</v>
      </c>
      <c r="Q62" s="35">
        <v>1113.7759163400001</v>
      </c>
      <c r="R62" s="35">
        <v>1544.03525597</v>
      </c>
      <c r="S62" s="35">
        <v>26.689164479999999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6353.3681798399994</v>
      </c>
      <c r="C63" s="35">
        <f t="shared" si="0"/>
        <v>1612.1501123</v>
      </c>
      <c r="D63" s="35">
        <f t="shared" si="1"/>
        <v>4741.2180675399995</v>
      </c>
      <c r="E63" s="35">
        <f t="shared" si="2"/>
        <v>2205.6030296999998</v>
      </c>
      <c r="F63" s="35">
        <f t="shared" si="3"/>
        <v>2310.2561333799999</v>
      </c>
      <c r="G63" s="35">
        <f t="shared" si="4"/>
        <v>225.35890446000002</v>
      </c>
      <c r="H63" s="35">
        <f t="shared" si="5"/>
        <v>3412.3980059400001</v>
      </c>
      <c r="I63" s="35">
        <v>1031.97799979</v>
      </c>
      <c r="J63" s="35">
        <f t="shared" si="6"/>
        <v>2380.4200061500001</v>
      </c>
      <c r="K63" s="35">
        <v>1346.96461153</v>
      </c>
      <c r="L63" s="35">
        <v>824.84832831999995</v>
      </c>
      <c r="M63" s="35">
        <v>208.60706630000001</v>
      </c>
      <c r="N63" s="35">
        <f t="shared" si="7"/>
        <v>2940.9701739000002</v>
      </c>
      <c r="O63" s="35">
        <v>580.17211251000003</v>
      </c>
      <c r="P63" s="35">
        <f t="shared" si="8"/>
        <v>2360.7980613899999</v>
      </c>
      <c r="Q63" s="35">
        <v>858.63841817000002</v>
      </c>
      <c r="R63" s="35">
        <v>1485.4078050600001</v>
      </c>
      <c r="S63" s="35">
        <v>16.751838159999998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6395.0310585400002</v>
      </c>
      <c r="C64" s="35">
        <f t="shared" si="0"/>
        <v>1644.9857973600001</v>
      </c>
      <c r="D64" s="35">
        <f t="shared" si="1"/>
        <v>4750.045261180001</v>
      </c>
      <c r="E64" s="35">
        <f t="shared" si="2"/>
        <v>2261.3748363499999</v>
      </c>
      <c r="F64" s="35">
        <f t="shared" si="3"/>
        <v>2257.4165448399999</v>
      </c>
      <c r="G64" s="35">
        <f t="shared" si="4"/>
        <v>231.25387998999997</v>
      </c>
      <c r="H64" s="35">
        <f t="shared" si="5"/>
        <v>3521.5299808100003</v>
      </c>
      <c r="I64" s="35">
        <v>1083.8034004000001</v>
      </c>
      <c r="J64" s="35">
        <f t="shared" si="6"/>
        <v>2437.7265804100002</v>
      </c>
      <c r="K64" s="35">
        <v>1417.30157543</v>
      </c>
      <c r="L64" s="35">
        <v>806.13999159000002</v>
      </c>
      <c r="M64" s="35">
        <v>214.28501338999999</v>
      </c>
      <c r="N64" s="35">
        <f t="shared" si="7"/>
        <v>2873.5010777300004</v>
      </c>
      <c r="O64" s="35">
        <v>561.18239696000001</v>
      </c>
      <c r="P64" s="35">
        <f t="shared" si="8"/>
        <v>2312.3186807700004</v>
      </c>
      <c r="Q64" s="35">
        <v>844.07326092000005</v>
      </c>
      <c r="R64" s="35">
        <v>1451.27655325</v>
      </c>
      <c r="S64" s="35">
        <v>16.968866599999998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6180.94831024</v>
      </c>
      <c r="C65" s="35">
        <f t="shared" si="0"/>
        <v>1617.9758264</v>
      </c>
      <c r="D65" s="35">
        <f t="shared" si="1"/>
        <v>4562.9724838399998</v>
      </c>
      <c r="E65" s="35">
        <f t="shared" si="2"/>
        <v>2123.88674481</v>
      </c>
      <c r="F65" s="35">
        <f t="shared" si="3"/>
        <v>2206.66511412</v>
      </c>
      <c r="G65" s="35">
        <f t="shared" si="4"/>
        <v>232.42062491000002</v>
      </c>
      <c r="H65" s="35">
        <f t="shared" si="5"/>
        <v>3404.4537575499999</v>
      </c>
      <c r="I65" s="35">
        <v>1068.9327323499999</v>
      </c>
      <c r="J65" s="35">
        <f t="shared" si="6"/>
        <v>2335.5210251999997</v>
      </c>
      <c r="K65" s="35">
        <v>1350.1144412399999</v>
      </c>
      <c r="L65" s="35">
        <v>768.61063810999997</v>
      </c>
      <c r="M65" s="35">
        <v>216.79594585000001</v>
      </c>
      <c r="N65" s="35">
        <f t="shared" si="7"/>
        <v>2776.4945526899996</v>
      </c>
      <c r="O65" s="35">
        <v>549.04309405000004</v>
      </c>
      <c r="P65" s="35">
        <f t="shared" si="8"/>
        <v>2227.4514586399996</v>
      </c>
      <c r="Q65" s="35">
        <v>773.77230356999996</v>
      </c>
      <c r="R65" s="35">
        <v>1438.0544760099999</v>
      </c>
      <c r="S65" s="35">
        <v>15.62467906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6080.6305107899998</v>
      </c>
      <c r="C66" s="35">
        <f t="shared" si="0"/>
        <v>1542.9071141099998</v>
      </c>
      <c r="D66" s="35">
        <f t="shared" si="1"/>
        <v>4537.7233966799995</v>
      </c>
      <c r="E66" s="35">
        <f t="shared" si="2"/>
        <v>2619.91628356</v>
      </c>
      <c r="F66" s="35">
        <f t="shared" si="3"/>
        <v>1679.44007652</v>
      </c>
      <c r="G66" s="35">
        <f t="shared" si="4"/>
        <v>238.36703659999998</v>
      </c>
      <c r="H66" s="35">
        <f t="shared" si="5"/>
        <v>3350.2196624999997</v>
      </c>
      <c r="I66" s="35">
        <v>1008.70800772</v>
      </c>
      <c r="J66" s="35">
        <f t="shared" si="6"/>
        <v>2341.5116547799998</v>
      </c>
      <c r="K66" s="35">
        <v>1363.29924175</v>
      </c>
      <c r="L66" s="35">
        <v>755.01294712000004</v>
      </c>
      <c r="M66" s="35">
        <v>223.19946590999999</v>
      </c>
      <c r="N66" s="35">
        <f t="shared" si="7"/>
        <v>2730.4108482900001</v>
      </c>
      <c r="O66" s="35">
        <v>534.19910639</v>
      </c>
      <c r="P66" s="35">
        <f t="shared" si="8"/>
        <v>2196.2117419000001</v>
      </c>
      <c r="Q66" s="35">
        <v>1256.61704181</v>
      </c>
      <c r="R66" s="35">
        <v>924.42712940000001</v>
      </c>
      <c r="S66" s="35">
        <v>15.16757069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5970.3986983800005</v>
      </c>
      <c r="C67" s="35">
        <f t="shared" si="0"/>
        <v>1551.61506835</v>
      </c>
      <c r="D67" s="35">
        <f t="shared" si="1"/>
        <v>4418.7836300300005</v>
      </c>
      <c r="E67" s="35">
        <f t="shared" si="2"/>
        <v>2573.3006042300003</v>
      </c>
      <c r="F67" s="35">
        <f t="shared" si="3"/>
        <v>1606.7976383300002</v>
      </c>
      <c r="G67" s="35">
        <f t="shared" si="4"/>
        <v>238.68538747000002</v>
      </c>
      <c r="H67" s="35">
        <f t="shared" si="5"/>
        <v>3307.4646498900001</v>
      </c>
      <c r="I67" s="35">
        <v>1062.6618159100001</v>
      </c>
      <c r="J67" s="35">
        <f t="shared" si="6"/>
        <v>2244.8028339800003</v>
      </c>
      <c r="K67" s="35">
        <v>1318.8801408500001</v>
      </c>
      <c r="L67" s="35">
        <v>701.18357772000002</v>
      </c>
      <c r="M67" s="35">
        <v>224.73911541000001</v>
      </c>
      <c r="N67" s="35">
        <f t="shared" si="7"/>
        <v>2662.9340484899999</v>
      </c>
      <c r="O67" s="35">
        <v>488.95325244000003</v>
      </c>
      <c r="P67" s="35">
        <f t="shared" si="8"/>
        <v>2173.9807960499998</v>
      </c>
      <c r="Q67" s="35">
        <v>1254.42046338</v>
      </c>
      <c r="R67" s="35">
        <v>905.61406061000002</v>
      </c>
      <c r="S67" s="35">
        <v>13.94627206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6233.4253251400005</v>
      </c>
      <c r="C68" s="35">
        <f t="shared" ref="C68" si="9">I68+O68</f>
        <v>1565.8547799799999</v>
      </c>
      <c r="D68" s="35">
        <f t="shared" ref="D68" si="10">J68+P68</f>
        <v>4667.5705451599997</v>
      </c>
      <c r="E68" s="35">
        <f t="shared" ref="E68" si="11">K68+Q68</f>
        <v>2757.7121395300001</v>
      </c>
      <c r="F68" s="35">
        <f t="shared" ref="F68" si="12">L68+R68</f>
        <v>1663.2147109799998</v>
      </c>
      <c r="G68" s="35">
        <f t="shared" ref="G68" si="13">M68+S68</f>
        <v>246.64369465000001</v>
      </c>
      <c r="H68" s="35">
        <f t="shared" ref="H68" si="14">SUM(I68:J68)</f>
        <v>3377.7686938500001</v>
      </c>
      <c r="I68" s="35">
        <v>1035.06381093</v>
      </c>
      <c r="J68" s="35">
        <f t="shared" ref="J68" si="15">SUM(K68:M68)</f>
        <v>2342.7048829199998</v>
      </c>
      <c r="K68" s="35">
        <v>1400.6417878499999</v>
      </c>
      <c r="L68" s="35">
        <v>710.54269769999996</v>
      </c>
      <c r="M68" s="35">
        <v>231.52039737000001</v>
      </c>
      <c r="N68" s="35">
        <f t="shared" ref="N68" si="16">SUM(O68:P68)</f>
        <v>2855.65663129</v>
      </c>
      <c r="O68" s="35">
        <v>530.79096904999994</v>
      </c>
      <c r="P68" s="35">
        <f t="shared" ref="P68" si="17">SUM(Q68:S68)</f>
        <v>2324.8656622399999</v>
      </c>
      <c r="Q68" s="35">
        <v>1357.0703516799999</v>
      </c>
      <c r="R68" s="35">
        <v>952.67201327999999</v>
      </c>
      <c r="S68" s="35">
        <v>15.123297279999999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6284.0258995599997</v>
      </c>
      <c r="C69" s="35">
        <f t="shared" ref="C69" si="18">I69+O69</f>
        <v>1514.623108</v>
      </c>
      <c r="D69" s="35">
        <f t="shared" ref="D69" si="19">J69+P69</f>
        <v>4769.40279156</v>
      </c>
      <c r="E69" s="35">
        <f t="shared" ref="E69" si="20">K69+Q69</f>
        <v>2854.5937399200002</v>
      </c>
      <c r="F69" s="35">
        <f t="shared" ref="F69" si="21">L69+R69</f>
        <v>1660.708173</v>
      </c>
      <c r="G69" s="35">
        <f t="shared" ref="G69" si="22">M69+S69</f>
        <v>254.10087864000002</v>
      </c>
      <c r="H69" s="35">
        <f t="shared" ref="H69" si="23">SUM(I69:J69)</f>
        <v>3378.9572941599999</v>
      </c>
      <c r="I69" s="35">
        <v>1002.44022636</v>
      </c>
      <c r="J69" s="35">
        <f t="shared" ref="J69" si="24">SUM(K69:M69)</f>
        <v>2376.5170677999999</v>
      </c>
      <c r="K69" s="35">
        <v>1442.4240826600001</v>
      </c>
      <c r="L69" s="35">
        <v>695.40850663999993</v>
      </c>
      <c r="M69" s="35">
        <v>238.68447850000001</v>
      </c>
      <c r="N69" s="35">
        <f t="shared" ref="N69" si="25">SUM(O69:P69)</f>
        <v>2905.0686053999998</v>
      </c>
      <c r="O69" s="35">
        <v>512.18288164000001</v>
      </c>
      <c r="P69" s="35">
        <f t="shared" ref="P69" si="26">SUM(Q69:S69)</f>
        <v>2392.88572376</v>
      </c>
      <c r="Q69" s="35">
        <v>1412.1696572599999</v>
      </c>
      <c r="R69" s="35">
        <v>965.29966636000006</v>
      </c>
      <c r="S69" s="35">
        <v>15.41640014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6491.9853564099994</v>
      </c>
      <c r="C70" s="35">
        <f t="shared" ref="C70" si="27">I70+O70</f>
        <v>1753.8054815300002</v>
      </c>
      <c r="D70" s="35">
        <f t="shared" ref="D70" si="28">J70+P70</f>
        <v>4738.1798748799993</v>
      </c>
      <c r="E70" s="35">
        <f t="shared" ref="E70" si="29">K70+Q70</f>
        <v>2876.53107348</v>
      </c>
      <c r="F70" s="35">
        <f t="shared" ref="F70" si="30">L70+R70</f>
        <v>1562.8200288600001</v>
      </c>
      <c r="G70" s="35">
        <f t="shared" ref="G70" si="31">M70+S70</f>
        <v>298.82877253999999</v>
      </c>
      <c r="H70" s="35">
        <f t="shared" ref="H70" si="32">SUM(I70:J70)</f>
        <v>3699.2080112899998</v>
      </c>
      <c r="I70" s="35">
        <v>1315.0409108700001</v>
      </c>
      <c r="J70" s="35">
        <f t="shared" ref="J70" si="33">SUM(K70:M70)</f>
        <v>2384.1671004199998</v>
      </c>
      <c r="K70" s="35">
        <v>1468.7199521800001</v>
      </c>
      <c r="L70" s="35">
        <v>674.02123805999997</v>
      </c>
      <c r="M70" s="35">
        <v>241.42591017999999</v>
      </c>
      <c r="N70" s="35">
        <f t="shared" ref="N70" si="34">SUM(O70:P70)</f>
        <v>2792.7773451200001</v>
      </c>
      <c r="O70" s="35">
        <v>438.76457066</v>
      </c>
      <c r="P70" s="35">
        <f t="shared" ref="P70" si="35">SUM(Q70:S70)</f>
        <v>2354.0127744599999</v>
      </c>
      <c r="Q70" s="35">
        <v>1407.8111213</v>
      </c>
      <c r="R70" s="35">
        <v>888.79879080000001</v>
      </c>
      <c r="S70" s="35">
        <v>57.402862360000007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6503.3147692299999</v>
      </c>
      <c r="C71" s="35">
        <f t="shared" ref="C71" si="36">I71+O71</f>
        <v>1570.32737146</v>
      </c>
      <c r="D71" s="35">
        <f t="shared" ref="D71" si="37">J71+P71</f>
        <v>4932.9873977700008</v>
      </c>
      <c r="E71" s="35">
        <f t="shared" ref="E71" si="38">K71+Q71</f>
        <v>2957.7688127199999</v>
      </c>
      <c r="F71" s="35">
        <f t="shared" ref="F71" si="39">L71+R71</f>
        <v>1689.4219462000001</v>
      </c>
      <c r="G71" s="35">
        <f t="shared" ref="G71" si="40">M71+S71</f>
        <v>285.79663885000014</v>
      </c>
      <c r="H71" s="35">
        <f t="shared" ref="H71" si="41">SUM(I71:J71)</f>
        <v>3526.2091977000005</v>
      </c>
      <c r="I71" s="35">
        <v>1101.52855593</v>
      </c>
      <c r="J71" s="35">
        <f t="shared" ref="J71" si="42">SUM(K71:M71)</f>
        <v>2424.6806417700004</v>
      </c>
      <c r="K71" s="35">
        <v>1494.0180240100001</v>
      </c>
      <c r="L71" s="35">
        <v>661.41317260000005</v>
      </c>
      <c r="M71" s="35">
        <v>269.24944516000011</v>
      </c>
      <c r="N71" s="35">
        <f t="shared" ref="N71" si="43">SUM(O71:P71)</f>
        <v>2977.1055715299999</v>
      </c>
      <c r="O71" s="35">
        <v>468.79881553000001</v>
      </c>
      <c r="P71" s="35">
        <f t="shared" ref="P71" si="44">SUM(Q71:S71)</f>
        <v>2508.306756</v>
      </c>
      <c r="Q71" s="35">
        <v>1463.7507887100001</v>
      </c>
      <c r="R71" s="35">
        <v>1028.0087736</v>
      </c>
      <c r="S71" s="35">
        <v>16.54719369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6594.5641765999999</v>
      </c>
      <c r="C72" s="35">
        <f t="shared" ref="C72" si="45">I72+O72</f>
        <v>1551.3492725199999</v>
      </c>
      <c r="D72" s="35">
        <f t="shared" ref="D72" si="46">J72+P72</f>
        <v>5043.2149040799995</v>
      </c>
      <c r="E72" s="35">
        <f t="shared" ref="E72" si="47">K72+Q72</f>
        <v>2968.5958921500001</v>
      </c>
      <c r="F72" s="35">
        <f t="shared" ref="F72" si="48">L72+R72</f>
        <v>1781.64615878</v>
      </c>
      <c r="G72" s="35">
        <f t="shared" ref="G72" si="49">M72+S72</f>
        <v>292.97285314999999</v>
      </c>
      <c r="H72" s="35">
        <f t="shared" ref="H72" si="50">SUM(I72:J72)</f>
        <v>3416.4083254299999</v>
      </c>
      <c r="I72" s="35">
        <v>1041.89779847</v>
      </c>
      <c r="J72" s="35">
        <f t="shared" ref="J72" si="51">SUM(K72:M72)</f>
        <v>2374.5105269599999</v>
      </c>
      <c r="K72" s="35">
        <v>1441.5132289200001</v>
      </c>
      <c r="L72" s="35">
        <v>657.17993162000005</v>
      </c>
      <c r="M72" s="35">
        <v>275.81736641999998</v>
      </c>
      <c r="N72" s="35">
        <f t="shared" ref="N72" si="52">SUM(O72:P72)</f>
        <v>3178.15585117</v>
      </c>
      <c r="O72" s="35">
        <v>509.45147405</v>
      </c>
      <c r="P72" s="35">
        <f t="shared" ref="P72" si="53">SUM(Q72:S72)</f>
        <v>2668.7043771200001</v>
      </c>
      <c r="Q72" s="35">
        <v>1527.08266323</v>
      </c>
      <c r="R72" s="35">
        <v>1124.46622716</v>
      </c>
      <c r="S72" s="35">
        <v>17.15548673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6588.9739973599999</v>
      </c>
      <c r="C73" s="35">
        <f t="shared" ref="C73" si="54">I73+O73</f>
        <v>1581.1431705499999</v>
      </c>
      <c r="D73" s="35">
        <f t="shared" ref="D73" si="55">J73+P73</f>
        <v>5007.8308268099991</v>
      </c>
      <c r="E73" s="35">
        <f t="shared" ref="E73" si="56">K73+Q73</f>
        <v>2938.83087841</v>
      </c>
      <c r="F73" s="35">
        <f t="shared" ref="F73" si="57">L73+R73</f>
        <v>1772.74814038</v>
      </c>
      <c r="G73" s="35">
        <f t="shared" ref="G73" si="58">M73+S73</f>
        <v>296.25180802</v>
      </c>
      <c r="H73" s="35">
        <f t="shared" ref="H73" si="59">SUM(I73:J73)</f>
        <v>3481.63354015</v>
      </c>
      <c r="I73" s="35">
        <v>1098.4409945800001</v>
      </c>
      <c r="J73" s="35">
        <f t="shared" ref="J73" si="60">SUM(K73:M73)</f>
        <v>2383.1925455699998</v>
      </c>
      <c r="K73" s="35">
        <v>1438.8619681499999</v>
      </c>
      <c r="L73" s="35">
        <v>664.74234574999991</v>
      </c>
      <c r="M73" s="35">
        <v>279.58823167000003</v>
      </c>
      <c r="N73" s="35">
        <f t="shared" ref="N73" si="61">SUM(O73:P73)</f>
        <v>3107.3404572099998</v>
      </c>
      <c r="O73" s="35">
        <v>482.70217596999998</v>
      </c>
      <c r="P73" s="35">
        <f t="shared" ref="P73" si="62">SUM(Q73:S73)</f>
        <v>2624.6382812399997</v>
      </c>
      <c r="Q73" s="35">
        <v>1499.96891026</v>
      </c>
      <c r="R73" s="35">
        <v>1108.0057946300001</v>
      </c>
      <c r="S73" s="35">
        <v>16.66357635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6578.3171500999997</v>
      </c>
      <c r="C74" s="35">
        <f t="shared" ref="C74" si="63">I74+O74</f>
        <v>1673.5331914600001</v>
      </c>
      <c r="D74" s="35">
        <f t="shared" ref="D74" si="64">J74+P74</f>
        <v>4904.7839586400005</v>
      </c>
      <c r="E74" s="35">
        <f t="shared" ref="E74" si="65">K74+Q74</f>
        <v>2901.84332094</v>
      </c>
      <c r="F74" s="35">
        <f t="shared" ref="F74" si="66">L74+R74</f>
        <v>1845.0872666800001</v>
      </c>
      <c r="G74" s="35">
        <f t="shared" ref="G74" si="67">M74+S74</f>
        <v>157.85337102</v>
      </c>
      <c r="H74" s="35">
        <f t="shared" ref="H74" si="68">SUM(I74:J74)</f>
        <v>3545.8684983100002</v>
      </c>
      <c r="I74" s="35">
        <v>1178.2525566100001</v>
      </c>
      <c r="J74" s="35">
        <f t="shared" ref="J74" si="69">SUM(K74:M74)</f>
        <v>2367.6159416999999</v>
      </c>
      <c r="K74" s="35">
        <v>1445.20257053</v>
      </c>
      <c r="L74" s="35">
        <v>783.49055297999996</v>
      </c>
      <c r="M74" s="35">
        <v>138.92281818999999</v>
      </c>
      <c r="N74" s="35">
        <f t="shared" ref="N74" si="70">SUM(O74:P74)</f>
        <v>3032.44865179</v>
      </c>
      <c r="O74" s="35">
        <v>495.28063485000001</v>
      </c>
      <c r="P74" s="35">
        <f t="shared" ref="P74" si="71">SUM(Q74:S74)</f>
        <v>2537.1680169400001</v>
      </c>
      <c r="Q74" s="35">
        <v>1456.64075041</v>
      </c>
      <c r="R74" s="35">
        <v>1061.5967137</v>
      </c>
      <c r="S74" s="35">
        <v>18.93055283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6656.1045388399998</v>
      </c>
      <c r="C75" s="35">
        <f t="shared" ref="C75" si="72">I75+O75</f>
        <v>1749.6643298200001</v>
      </c>
      <c r="D75" s="35">
        <f t="shared" ref="D75" si="73">J75+P75</f>
        <v>4906.4402090200001</v>
      </c>
      <c r="E75" s="35">
        <f t="shared" ref="E75" si="74">K75+Q75</f>
        <v>2925.5390035299997</v>
      </c>
      <c r="F75" s="35">
        <f t="shared" ref="F75" si="75">L75+R75</f>
        <v>1787.73744936</v>
      </c>
      <c r="G75" s="35">
        <f t="shared" ref="G75" si="76">M75+S75</f>
        <v>193.16375613</v>
      </c>
      <c r="H75" s="35">
        <f t="shared" ref="H75" si="77">SUM(I75:J75)</f>
        <v>3591.6942780299996</v>
      </c>
      <c r="I75" s="35">
        <v>1228.9599472699999</v>
      </c>
      <c r="J75" s="35">
        <f t="shared" ref="J75" si="78">SUM(K75:M75)</f>
        <v>2362.7343307599999</v>
      </c>
      <c r="K75" s="35">
        <v>1465.7952050599999</v>
      </c>
      <c r="L75" s="35">
        <v>724.18401298000003</v>
      </c>
      <c r="M75" s="35">
        <v>172.75511272</v>
      </c>
      <c r="N75" s="35">
        <f t="shared" ref="N75" si="79">SUM(O75:P75)</f>
        <v>3064.4102608099997</v>
      </c>
      <c r="O75" s="35">
        <v>520.7043825500001</v>
      </c>
      <c r="P75" s="35">
        <f t="shared" ref="P75" si="80">SUM(Q75:S75)</f>
        <v>2543.7058782599997</v>
      </c>
      <c r="Q75" s="35">
        <v>1459.74379847</v>
      </c>
      <c r="R75" s="35">
        <v>1063.55343638</v>
      </c>
      <c r="S75" s="35">
        <v>20.40864341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6812.6506960500001</v>
      </c>
      <c r="C76" s="35">
        <f t="shared" ref="C76" si="81">I76+O76</f>
        <v>1893.88245237</v>
      </c>
      <c r="D76" s="35">
        <f t="shared" ref="D76" si="82">J76+P76</f>
        <v>4918.7682436800005</v>
      </c>
      <c r="E76" s="35">
        <f t="shared" ref="E76" si="83">K76+Q76</f>
        <v>2910.5815341300004</v>
      </c>
      <c r="F76" s="35">
        <f t="shared" ref="F76" si="84">L76+R76</f>
        <v>1813.31761706</v>
      </c>
      <c r="G76" s="35">
        <f t="shared" ref="G76" si="85">M76+S76</f>
        <v>194.86909248999999</v>
      </c>
      <c r="H76" s="35">
        <f t="shared" ref="H76" si="86">SUM(I76:J76)</f>
        <v>3743.0081293300004</v>
      </c>
      <c r="I76" s="35">
        <v>1358.49129872</v>
      </c>
      <c r="J76" s="35">
        <f t="shared" ref="J76" si="87">SUM(K76:M76)</f>
        <v>2384.5168306100004</v>
      </c>
      <c r="K76" s="35">
        <v>1480.0700779700001</v>
      </c>
      <c r="L76" s="35">
        <v>729.95024172000001</v>
      </c>
      <c r="M76" s="35">
        <v>174.49651091999999</v>
      </c>
      <c r="N76" s="35">
        <f t="shared" ref="N76" si="88">SUM(O76:P76)</f>
        <v>3069.6425667200001</v>
      </c>
      <c r="O76" s="35">
        <v>535.39115364999998</v>
      </c>
      <c r="P76" s="35">
        <f t="shared" ref="P76" si="89">SUM(Q76:S76)</f>
        <v>2534.2514130700001</v>
      </c>
      <c r="Q76" s="35">
        <v>1430.5114561600001</v>
      </c>
      <c r="R76" s="35">
        <v>1083.3673753400001</v>
      </c>
      <c r="S76" s="35">
        <v>20.372581570000001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6837.8598856999997</v>
      </c>
      <c r="C77" s="35">
        <f t="shared" ref="C77" si="90">I77+O77</f>
        <v>1880.88392802</v>
      </c>
      <c r="D77" s="35">
        <f t="shared" ref="D77" si="91">J77+P77</f>
        <v>4956.9759576799997</v>
      </c>
      <c r="E77" s="35">
        <f t="shared" ref="E77" si="92">K77+Q77</f>
        <v>2898.4131955600001</v>
      </c>
      <c r="F77" s="35">
        <f t="shared" ref="F77" si="93">L77+R77</f>
        <v>1866.06700043</v>
      </c>
      <c r="G77" s="35">
        <f t="shared" ref="G77" si="94">M77+S77</f>
        <v>192.49576168999999</v>
      </c>
      <c r="H77" s="35">
        <f t="shared" ref="H77" si="95">SUM(I77:J77)</f>
        <v>3723.8339455099999</v>
      </c>
      <c r="I77" s="35">
        <v>1357.73337206</v>
      </c>
      <c r="J77" s="35">
        <f t="shared" ref="J77" si="96">SUM(K77:M77)</f>
        <v>2366.10057345</v>
      </c>
      <c r="K77" s="35">
        <v>1445.35639513</v>
      </c>
      <c r="L77" s="35">
        <v>748.68444340999997</v>
      </c>
      <c r="M77" s="35">
        <v>172.05973491</v>
      </c>
      <c r="N77" s="35">
        <f t="shared" ref="N77" si="97">SUM(O77:P77)</f>
        <v>3114.0259401899998</v>
      </c>
      <c r="O77" s="35">
        <v>523.15055596000002</v>
      </c>
      <c r="P77" s="35">
        <f t="shared" ref="P77" si="98">SUM(Q77:S77)</f>
        <v>2590.8753842299998</v>
      </c>
      <c r="Q77" s="35">
        <v>1453.0568004300001</v>
      </c>
      <c r="R77" s="35">
        <v>1117.3825570199999</v>
      </c>
      <c r="S77" s="35">
        <v>20.436026779999999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6879.50090576</v>
      </c>
      <c r="C78" s="35">
        <f t="shared" ref="C78" si="99">I78+O78</f>
        <v>1819.9465506800002</v>
      </c>
      <c r="D78" s="35">
        <f t="shared" ref="D78" si="100">J78+P78</f>
        <v>5059.5543550800003</v>
      </c>
      <c r="E78" s="35">
        <f t="shared" ref="E78" si="101">K78+Q78</f>
        <v>2934.6848746800001</v>
      </c>
      <c r="F78" s="35">
        <f t="shared" ref="F78" si="102">L78+R78</f>
        <v>2083.0176608199999</v>
      </c>
      <c r="G78" s="35">
        <f t="shared" ref="G78" si="103">M78+S78</f>
        <v>41.851819579999997</v>
      </c>
      <c r="H78" s="35">
        <f t="shared" ref="H78" si="104">SUM(I78:J78)</f>
        <v>3623.67593842</v>
      </c>
      <c r="I78" s="35">
        <v>1275.1098831300001</v>
      </c>
      <c r="J78" s="35">
        <f t="shared" ref="J78" si="105">SUM(K78:M78)</f>
        <v>2348.5660552899999</v>
      </c>
      <c r="K78" s="35">
        <v>1415.51679534</v>
      </c>
      <c r="L78" s="35">
        <v>912.57074225999997</v>
      </c>
      <c r="M78" s="35">
        <v>20.47851769</v>
      </c>
      <c r="N78" s="35">
        <f t="shared" ref="N78" si="106">SUM(O78:P78)</f>
        <v>3255.8249673400005</v>
      </c>
      <c r="O78" s="35">
        <v>544.83666755000002</v>
      </c>
      <c r="P78" s="35">
        <f t="shared" ref="P78" si="107">SUM(Q78:S78)</f>
        <v>2710.9882997900004</v>
      </c>
      <c r="Q78" s="35">
        <v>1519.1680793400001</v>
      </c>
      <c r="R78" s="35">
        <v>1170.4469185600001</v>
      </c>
      <c r="S78" s="35">
        <v>21.37330189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7046.8733693699996</v>
      </c>
      <c r="C79" s="35">
        <f t="shared" ref="C79" si="108">I79+O79</f>
        <v>1939.23413334</v>
      </c>
      <c r="D79" s="35">
        <f t="shared" ref="D79" si="109">J79+P79</f>
        <v>5107.6392360299997</v>
      </c>
      <c r="E79" s="35">
        <f t="shared" ref="E79" si="110">K79+Q79</f>
        <v>2901.5838702999999</v>
      </c>
      <c r="F79" s="35">
        <f t="shared" ref="F79" si="111">L79+R79</f>
        <v>2156.6073492400001</v>
      </c>
      <c r="G79" s="35">
        <f t="shared" ref="G79" si="112">M79+S79</f>
        <v>49.448016490000001</v>
      </c>
      <c r="H79" s="35">
        <f t="shared" ref="H79" si="113">SUM(I79:J79)</f>
        <v>3725.7536971300001</v>
      </c>
      <c r="I79" s="35">
        <v>1377.37702971</v>
      </c>
      <c r="J79" s="35">
        <f t="shared" ref="J79" si="114">SUM(K79:M79)</f>
        <v>2348.3766674200001</v>
      </c>
      <c r="K79" s="35">
        <v>1387.22535655</v>
      </c>
      <c r="L79" s="35">
        <v>940.98388605000002</v>
      </c>
      <c r="M79" s="35">
        <v>20.167424820000001</v>
      </c>
      <c r="N79" s="35">
        <f t="shared" ref="N79" si="115">SUM(O79:P79)</f>
        <v>3321.11967224</v>
      </c>
      <c r="O79" s="35">
        <v>561.85710362999998</v>
      </c>
      <c r="P79" s="35">
        <f t="shared" ref="P79" si="116">SUM(Q79:S79)</f>
        <v>2759.26256861</v>
      </c>
      <c r="Q79" s="35">
        <v>1514.3585137499999</v>
      </c>
      <c r="R79" s="35">
        <v>1215.6234631899999</v>
      </c>
      <c r="S79" s="35">
        <v>29.28059167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7004.2973273400003</v>
      </c>
      <c r="C80" s="35">
        <f t="shared" ref="C80" si="117">I80+O80</f>
        <v>1921.7659061600002</v>
      </c>
      <c r="D80" s="35">
        <f t="shared" ref="D80" si="118">J80+P80</f>
        <v>5082.5314211799996</v>
      </c>
      <c r="E80" s="35">
        <f t="shared" ref="E80" si="119">K80+Q80</f>
        <v>2831.2122169899999</v>
      </c>
      <c r="F80" s="35">
        <f t="shared" ref="F80" si="120">L80+R80</f>
        <v>2201.2109349399998</v>
      </c>
      <c r="G80" s="35">
        <f t="shared" ref="G80" si="121">M80+S80</f>
        <v>50.108269249999999</v>
      </c>
      <c r="H80" s="35">
        <f t="shared" ref="H80" si="122">SUM(I80:J80)</f>
        <v>3710.1843888000003</v>
      </c>
      <c r="I80" s="35">
        <v>1360.4654296900001</v>
      </c>
      <c r="J80" s="35">
        <f t="shared" ref="J80" si="123">SUM(K80:M80)</f>
        <v>2349.71895911</v>
      </c>
      <c r="K80" s="35">
        <v>1354.69561142</v>
      </c>
      <c r="L80" s="35">
        <v>973.62094392999995</v>
      </c>
      <c r="M80" s="35">
        <v>21.402403759999999</v>
      </c>
      <c r="N80" s="35">
        <f t="shared" ref="N80" si="124">SUM(O80:P80)</f>
        <v>3294.11293854</v>
      </c>
      <c r="O80" s="35">
        <v>561.30047647000004</v>
      </c>
      <c r="P80" s="35">
        <f t="shared" ref="P80" si="125">SUM(Q80:S80)</f>
        <v>2732.81246207</v>
      </c>
      <c r="Q80" s="35">
        <v>1476.5166055699999</v>
      </c>
      <c r="R80" s="35">
        <v>1227.5899910099999</v>
      </c>
      <c r="S80" s="35">
        <v>28.705865490000001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7015.4573337399997</v>
      </c>
      <c r="C81" s="35">
        <f t="shared" ref="C81" si="126">I81+O81</f>
        <v>2002.7876938699999</v>
      </c>
      <c r="D81" s="35">
        <f t="shared" ref="D81" si="127">J81+P81</f>
        <v>5012.6696398699996</v>
      </c>
      <c r="E81" s="35">
        <f t="shared" ref="E81" si="128">K81+Q81</f>
        <v>2758.8513097599998</v>
      </c>
      <c r="F81" s="35">
        <f t="shared" ref="F81" si="129">L81+R81</f>
        <v>2200.13252539</v>
      </c>
      <c r="G81" s="35">
        <f t="shared" ref="G81" si="130">M81+S81</f>
        <v>53.68580472</v>
      </c>
      <c r="H81" s="35">
        <f t="shared" ref="H81" si="131">SUM(I81:J81)</f>
        <v>3711.4212327999994</v>
      </c>
      <c r="I81" s="35">
        <v>1397.8025762899999</v>
      </c>
      <c r="J81" s="35">
        <f t="shared" ref="J81" si="132">SUM(K81:M81)</f>
        <v>2313.6186565099997</v>
      </c>
      <c r="K81" s="35">
        <v>1315.8945239899999</v>
      </c>
      <c r="L81" s="35">
        <v>976.72015475000001</v>
      </c>
      <c r="M81" s="35">
        <v>21.003977769999999</v>
      </c>
      <c r="N81" s="35">
        <f t="shared" ref="N81" si="133">SUM(O81:P81)</f>
        <v>3304.0361009399999</v>
      </c>
      <c r="O81" s="35">
        <v>604.98511757999995</v>
      </c>
      <c r="P81" s="35">
        <f t="shared" ref="P81" si="134">SUM(Q81:S81)</f>
        <v>2699.0509833599999</v>
      </c>
      <c r="Q81" s="35">
        <v>1442.9567857699999</v>
      </c>
      <c r="R81" s="35">
        <v>1223.4123706400001</v>
      </c>
      <c r="S81" s="35">
        <v>32.681826950000001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7198.7304334500004</v>
      </c>
      <c r="C82" s="35">
        <f t="shared" ref="C82" si="135">I82+O82</f>
        <v>2041.2419182399999</v>
      </c>
      <c r="D82" s="35">
        <f t="shared" ref="D82" si="136">J82+P82</f>
        <v>5157.4885152099996</v>
      </c>
      <c r="E82" s="35">
        <f t="shared" ref="E82" si="137">K82+Q82</f>
        <v>2828.0874550199997</v>
      </c>
      <c r="F82" s="35">
        <f t="shared" ref="F82" si="138">L82+R82</f>
        <v>2232.32837754</v>
      </c>
      <c r="G82" s="35">
        <f t="shared" ref="G82" si="139">M82+S82</f>
        <v>97.072682650000004</v>
      </c>
      <c r="H82" s="35">
        <f t="shared" ref="H82" si="140">SUM(I82:J82)</f>
        <v>3758.06900855</v>
      </c>
      <c r="I82" s="35">
        <v>1440.84645946</v>
      </c>
      <c r="J82" s="35">
        <f t="shared" ref="J82" si="141">SUM(K82:M82)</f>
        <v>2317.22254909</v>
      </c>
      <c r="K82" s="35">
        <v>1330.16554959</v>
      </c>
      <c r="L82" s="35">
        <v>965.79484525999999</v>
      </c>
      <c r="M82" s="35">
        <v>21.262154240000001</v>
      </c>
      <c r="N82" s="35">
        <f t="shared" ref="N82" si="142">SUM(O82:P82)</f>
        <v>3440.6614248999999</v>
      </c>
      <c r="O82" s="35">
        <v>600.39545878000001</v>
      </c>
      <c r="P82" s="35">
        <f t="shared" ref="P82" si="143">SUM(Q82:S82)</f>
        <v>2840.26596612</v>
      </c>
      <c r="Q82" s="35">
        <v>1497.9219054299999</v>
      </c>
      <c r="R82" s="35">
        <v>1266.5335322799999</v>
      </c>
      <c r="S82" s="35">
        <v>75.810528410000003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7078.7911828599999</v>
      </c>
      <c r="C83" s="35">
        <f t="shared" ref="C83" si="144">I83+O83</f>
        <v>1926.9661571900001</v>
      </c>
      <c r="D83" s="35">
        <f t="shared" ref="D83" si="145">J83+P83</f>
        <v>5151.8250256699994</v>
      </c>
      <c r="E83" s="35">
        <f t="shared" ref="E83" si="146">K83+Q83</f>
        <v>2751.5764309199999</v>
      </c>
      <c r="F83" s="35">
        <f t="shared" ref="F83" si="147">L83+R83</f>
        <v>2302.3381984400003</v>
      </c>
      <c r="G83" s="35">
        <f t="shared" ref="G83" si="148">M83+S83</f>
        <v>97.910396309999996</v>
      </c>
      <c r="H83" s="35">
        <f t="shared" ref="H83" si="149">SUM(I83:J83)</f>
        <v>3706.7498490600001</v>
      </c>
      <c r="I83" s="35">
        <v>1345.54571908</v>
      </c>
      <c r="J83" s="35">
        <f t="shared" ref="J83" si="150">SUM(K83:M83)</f>
        <v>2361.2041299799998</v>
      </c>
      <c r="K83" s="35">
        <v>1338.9924811799999</v>
      </c>
      <c r="L83" s="35">
        <v>1001.03864275</v>
      </c>
      <c r="M83" s="35">
        <v>21.173006050000001</v>
      </c>
      <c r="N83" s="35">
        <f t="shared" ref="N83" si="151">SUM(O83:P83)</f>
        <v>3372.0413337999998</v>
      </c>
      <c r="O83" s="35">
        <v>581.42043810999996</v>
      </c>
      <c r="P83" s="35">
        <f t="shared" ref="P83" si="152">SUM(Q83:S83)</f>
        <v>2790.62089569</v>
      </c>
      <c r="Q83" s="35">
        <v>1412.58394974</v>
      </c>
      <c r="R83" s="35">
        <v>1301.29955569</v>
      </c>
      <c r="S83" s="35">
        <v>76.737390259999998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7120.6611328399995</v>
      </c>
      <c r="C84" s="35">
        <f t="shared" ref="C84" si="153">I84+O84</f>
        <v>2010.1488559300001</v>
      </c>
      <c r="D84" s="35">
        <f t="shared" ref="D84" si="154">J84+P84</f>
        <v>5110.5122769099999</v>
      </c>
      <c r="E84" s="35">
        <f t="shared" ref="E84" si="155">K84+Q84</f>
        <v>2697.2747889700004</v>
      </c>
      <c r="F84" s="35">
        <f t="shared" ref="F84" si="156">L84+R84</f>
        <v>2312.6782147399999</v>
      </c>
      <c r="G84" s="35">
        <f t="shared" ref="G84" si="157">M84+S84</f>
        <v>100.55927320000001</v>
      </c>
      <c r="H84" s="35">
        <f t="shared" ref="H84" si="158">SUM(I84:J84)</f>
        <v>3794.3846588300003</v>
      </c>
      <c r="I84" s="35">
        <v>1427.53444889</v>
      </c>
      <c r="J84" s="35">
        <f t="shared" ref="J84" si="159">SUM(K84:M84)</f>
        <v>2366.8502099400002</v>
      </c>
      <c r="K84" s="35">
        <v>1317.8816217000001</v>
      </c>
      <c r="L84" s="35">
        <v>1027.5155293</v>
      </c>
      <c r="M84" s="35">
        <v>21.453058939999998</v>
      </c>
      <c r="N84" s="35">
        <f t="shared" ref="N84" si="160">SUM(O84:P84)</f>
        <v>3326.2764740100001</v>
      </c>
      <c r="O84" s="35">
        <v>582.61440703999995</v>
      </c>
      <c r="P84" s="35">
        <f t="shared" ref="P84" si="161">SUM(Q84:S84)</f>
        <v>2743.6620669700001</v>
      </c>
      <c r="Q84" s="35">
        <v>1379.39316727</v>
      </c>
      <c r="R84" s="35">
        <v>1285.1626854399999</v>
      </c>
      <c r="S84" s="35">
        <v>79.106214260000002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7176.5194959</v>
      </c>
      <c r="C85" s="35">
        <f t="shared" ref="C85" si="162">I85+O85</f>
        <v>1972.2817236800001</v>
      </c>
      <c r="D85" s="35">
        <f t="shared" ref="D85" si="163">J85+P85</f>
        <v>5204.2377722199999</v>
      </c>
      <c r="E85" s="35">
        <f t="shared" ref="E85" si="164">K85+Q85</f>
        <v>2699.5432164699996</v>
      </c>
      <c r="F85" s="35">
        <f t="shared" ref="F85" si="165">L85+R85</f>
        <v>2398.4653897099997</v>
      </c>
      <c r="G85" s="35">
        <f t="shared" ref="G85" si="166">M85+S85</f>
        <v>106.22916604</v>
      </c>
      <c r="H85" s="35">
        <f t="shared" ref="H85" si="167">SUM(I85:J85)</f>
        <v>3856.5849954999994</v>
      </c>
      <c r="I85" s="35">
        <v>1346.70175438</v>
      </c>
      <c r="J85" s="35">
        <f t="shared" ref="J85" si="168">SUM(K85:M85)</f>
        <v>2509.8832411199996</v>
      </c>
      <c r="K85" s="35">
        <v>1368.5155699699999</v>
      </c>
      <c r="L85" s="35">
        <v>1119.72396764</v>
      </c>
      <c r="M85" s="35">
        <v>21.643703510000002</v>
      </c>
      <c r="N85" s="35">
        <f t="shared" ref="N85" si="169">SUM(O85:P85)</f>
        <v>3319.9345003999997</v>
      </c>
      <c r="O85" s="35">
        <v>625.57996930000002</v>
      </c>
      <c r="P85" s="35">
        <f t="shared" ref="P85" si="170">SUM(Q85:S85)</f>
        <v>2694.3545310999998</v>
      </c>
      <c r="Q85" s="35">
        <v>1331.0276464999999</v>
      </c>
      <c r="R85" s="35">
        <v>1278.74142207</v>
      </c>
      <c r="S85" s="35">
        <v>84.585462530000001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7295.7712062999999</v>
      </c>
      <c r="C86" s="35">
        <f t="shared" ref="C86" si="171">I86+O86</f>
        <v>2127.0413043399999</v>
      </c>
      <c r="D86" s="35">
        <f t="shared" ref="D86" si="172">J86+P86</f>
        <v>5168.7299019600014</v>
      </c>
      <c r="E86" s="35">
        <f t="shared" ref="E86" si="173">K86+Q86</f>
        <v>2670.1877882200001</v>
      </c>
      <c r="F86" s="35">
        <f t="shared" ref="F86" si="174">L86+R86</f>
        <v>2389.1409334800001</v>
      </c>
      <c r="G86" s="35">
        <f t="shared" ref="G86" si="175">M86+S86</f>
        <v>109.40118025999999</v>
      </c>
      <c r="H86" s="35">
        <f t="shared" ref="H86" si="176">SUM(I86:J86)</f>
        <v>4020.1554770500006</v>
      </c>
      <c r="I86" s="35">
        <v>1488.40615267</v>
      </c>
      <c r="J86" s="35">
        <f t="shared" ref="J86" si="177">SUM(K86:M86)</f>
        <v>2531.7493243800004</v>
      </c>
      <c r="K86" s="35">
        <v>1376.5097555100001</v>
      </c>
      <c r="L86" s="35">
        <v>1133.8747148</v>
      </c>
      <c r="M86" s="35">
        <v>21.36485407</v>
      </c>
      <c r="N86" s="35">
        <f t="shared" ref="N86" si="178">SUM(O86:P86)</f>
        <v>3275.6157292500006</v>
      </c>
      <c r="O86" s="35">
        <v>638.63515167000003</v>
      </c>
      <c r="P86" s="35">
        <f t="shared" ref="P86" si="179">SUM(Q86:S86)</f>
        <v>2636.9805775800005</v>
      </c>
      <c r="Q86" s="35">
        <v>1293.67803271</v>
      </c>
      <c r="R86" s="35">
        <v>1255.2662186800001</v>
      </c>
      <c r="S86" s="35">
        <v>88.036326189999997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7322.7843209900002</v>
      </c>
      <c r="C87" s="35">
        <f t="shared" ref="C87" si="180">I87+O87</f>
        <v>2148.3437829599998</v>
      </c>
      <c r="D87" s="35">
        <f t="shared" ref="D87" si="181">J87+P87</f>
        <v>5174.4405380299995</v>
      </c>
      <c r="E87" s="35">
        <f t="shared" ref="E87" si="182">K87+Q87</f>
        <v>2661.3256137400003</v>
      </c>
      <c r="F87" s="35">
        <f t="shared" ref="F87" si="183">L87+R87</f>
        <v>2399.3263089499997</v>
      </c>
      <c r="G87" s="35">
        <f t="shared" ref="G87" si="184">M87+S87</f>
        <v>113.78861534000001</v>
      </c>
      <c r="H87" s="35">
        <f t="shared" ref="H87" si="185">SUM(I87:J87)</f>
        <v>4050.0311928399997</v>
      </c>
      <c r="I87" s="35">
        <v>1480.01249289</v>
      </c>
      <c r="J87" s="35">
        <f t="shared" ref="J87" si="186">SUM(K87:M87)</f>
        <v>2570.0186999499997</v>
      </c>
      <c r="K87" s="35">
        <v>1393.74619095</v>
      </c>
      <c r="L87" s="35">
        <v>1154.8312020599999</v>
      </c>
      <c r="M87" s="35">
        <v>21.44130694</v>
      </c>
      <c r="N87" s="35">
        <f t="shared" ref="N87" si="187">SUM(O87:P87)</f>
        <v>3272.7531281500005</v>
      </c>
      <c r="O87" s="35">
        <v>668.33129007000002</v>
      </c>
      <c r="P87" s="35">
        <f t="shared" ref="P87" si="188">SUM(Q87:S87)</f>
        <v>2604.4218380800003</v>
      </c>
      <c r="Q87" s="35">
        <v>1267.5794227900001</v>
      </c>
      <c r="R87" s="35">
        <v>1244.49510689</v>
      </c>
      <c r="S87" s="35">
        <v>92.347308400000003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7436.9620251099986</v>
      </c>
      <c r="C88" s="35">
        <f t="shared" ref="C88" si="189">I88+O88</f>
        <v>2324.6318305899999</v>
      </c>
      <c r="D88" s="35">
        <f t="shared" ref="D88" si="190">J88+P88</f>
        <v>5112.3301945200001</v>
      </c>
      <c r="E88" s="35">
        <f t="shared" ref="E88" si="191">K88+Q88</f>
        <v>2584.4490181700003</v>
      </c>
      <c r="F88" s="35">
        <f t="shared" ref="F88" si="192">L88+R88</f>
        <v>2414.9829681299998</v>
      </c>
      <c r="G88" s="35">
        <f t="shared" ref="G88" si="193">M88+S88</f>
        <v>112.89820822</v>
      </c>
      <c r="H88" s="35">
        <f t="shared" ref="H88" si="194">SUM(I88:J88)</f>
        <v>4209.3895840300002</v>
      </c>
      <c r="I88" s="35">
        <v>1645.21798483</v>
      </c>
      <c r="J88" s="35">
        <f t="shared" ref="J88" si="195">SUM(K88:M88)</f>
        <v>2564.1715992000004</v>
      </c>
      <c r="K88" s="35">
        <v>1366.14047177</v>
      </c>
      <c r="L88" s="35">
        <v>1176.83641141</v>
      </c>
      <c r="M88" s="35">
        <v>21.194716020000001</v>
      </c>
      <c r="N88" s="35">
        <f t="shared" ref="N88" si="196">SUM(O88:P88)</f>
        <v>3227.5724410799994</v>
      </c>
      <c r="O88" s="35">
        <v>679.41384575999996</v>
      </c>
      <c r="P88" s="35">
        <f t="shared" ref="P88" si="197">SUM(Q88:S88)</f>
        <v>2548.1585953199997</v>
      </c>
      <c r="Q88" s="35">
        <v>1218.3085464000001</v>
      </c>
      <c r="R88" s="35">
        <v>1238.14655672</v>
      </c>
      <c r="S88" s="35">
        <v>91.703492199999999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7411.8258095799993</v>
      </c>
      <c r="C89" s="35">
        <f t="shared" ref="C89" si="198">I89+O89</f>
        <v>2297.4546847299998</v>
      </c>
      <c r="D89" s="35">
        <f t="shared" ref="D89" si="199">J89+P89</f>
        <v>5114.3711248500003</v>
      </c>
      <c r="E89" s="35">
        <f t="shared" ref="E89" si="200">K89+Q89</f>
        <v>2577.17609167</v>
      </c>
      <c r="F89" s="35">
        <f t="shared" ref="F89" si="201">L89+R89</f>
        <v>2425.0375815799998</v>
      </c>
      <c r="G89" s="35">
        <f t="shared" ref="G89" si="202">M89+S89</f>
        <v>112.1574516</v>
      </c>
      <c r="H89" s="35">
        <f t="shared" ref="H89" si="203">SUM(I89:J89)</f>
        <v>4185.3933453099999</v>
      </c>
      <c r="I89" s="35">
        <v>1606.7391239000001</v>
      </c>
      <c r="J89" s="35">
        <f t="shared" ref="J89" si="204">SUM(K89:M89)</f>
        <v>2578.65422141</v>
      </c>
      <c r="K89" s="35">
        <v>1362.59213703</v>
      </c>
      <c r="L89" s="35">
        <v>1195.18694777</v>
      </c>
      <c r="M89" s="35">
        <v>20.875136609999998</v>
      </c>
      <c r="N89" s="35">
        <f t="shared" ref="N89" si="205">SUM(O89:P89)</f>
        <v>3226.4324642699999</v>
      </c>
      <c r="O89" s="35">
        <v>690.71556082999996</v>
      </c>
      <c r="P89" s="35">
        <f t="shared" ref="P89" si="206">SUM(Q89:S89)</f>
        <v>2535.7169034399999</v>
      </c>
      <c r="Q89" s="35">
        <v>1214.58395464</v>
      </c>
      <c r="R89" s="35">
        <v>1229.8506338100001</v>
      </c>
      <c r="S89" s="35">
        <v>91.282314990000003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7391.5111019199994</v>
      </c>
      <c r="C90" s="35">
        <f t="shared" ref="C90" si="207">I90+O90</f>
        <v>2299.1332764999997</v>
      </c>
      <c r="D90" s="35">
        <f t="shared" ref="D90" si="208">J90+P90</f>
        <v>5092.3778254200006</v>
      </c>
      <c r="E90" s="35">
        <f t="shared" ref="E90" si="209">K90+Q90</f>
        <v>2563.3611349599996</v>
      </c>
      <c r="F90" s="35">
        <f t="shared" ref="F90" si="210">L90+R90</f>
        <v>2417.5443239899996</v>
      </c>
      <c r="G90" s="35">
        <f t="shared" ref="G90" si="211">M90+S90</f>
        <v>111.47236647</v>
      </c>
      <c r="H90" s="35">
        <f t="shared" ref="H90" si="212">SUM(I90:J90)</f>
        <v>4192.25986448</v>
      </c>
      <c r="I90" s="35">
        <v>1601.57446467</v>
      </c>
      <c r="J90" s="35">
        <f t="shared" ref="J90" si="213">SUM(K90:M90)</f>
        <v>2590.68539981</v>
      </c>
      <c r="K90" s="35">
        <v>1351.9582325599999</v>
      </c>
      <c r="L90" s="35">
        <v>1217.6546084399999</v>
      </c>
      <c r="M90" s="35">
        <v>21.07255881</v>
      </c>
      <c r="N90" s="35">
        <f t="shared" ref="N90" si="214">SUM(O90:P90)</f>
        <v>3199.2512374400003</v>
      </c>
      <c r="O90" s="35">
        <v>697.55881182999997</v>
      </c>
      <c r="P90" s="35">
        <f t="shared" ref="P90" si="215">SUM(Q90:S90)</f>
        <v>2501.6924256100001</v>
      </c>
      <c r="Q90" s="35">
        <v>1211.4029023999999</v>
      </c>
      <c r="R90" s="35">
        <v>1199.8897155499999</v>
      </c>
      <c r="S90" s="35">
        <v>90.399807659999993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7612.1898317300002</v>
      </c>
      <c r="C91" s="35">
        <f t="shared" ref="C91" si="216">I91+O91</f>
        <v>2409.5712878499999</v>
      </c>
      <c r="D91" s="35">
        <f t="shared" ref="D91" si="217">J91+P91</f>
        <v>5202.6185438800003</v>
      </c>
      <c r="E91" s="35">
        <f t="shared" ref="E91" si="218">K91+Q91</f>
        <v>2620.2037926399998</v>
      </c>
      <c r="F91" s="35">
        <f t="shared" ref="F91" si="219">L91+R91</f>
        <v>2467.3627343600001</v>
      </c>
      <c r="G91" s="35">
        <f t="shared" ref="G91" si="220">M91+S91</f>
        <v>115.05201688</v>
      </c>
      <c r="H91" s="35">
        <f t="shared" ref="H91" si="221">SUM(I91:J91)</f>
        <v>4272.4667731</v>
      </c>
      <c r="I91" s="35">
        <v>1672.81009941</v>
      </c>
      <c r="J91" s="35">
        <f t="shared" ref="J91" si="222">SUM(K91:M91)</f>
        <v>2599.6566736899999</v>
      </c>
      <c r="K91" s="35">
        <v>1348.6273611500001</v>
      </c>
      <c r="L91" s="35">
        <v>1230.2637959599999</v>
      </c>
      <c r="M91" s="35">
        <v>20.76551658</v>
      </c>
      <c r="N91" s="35">
        <f t="shared" ref="N91" si="223">SUM(O91:P91)</f>
        <v>3339.7230586300002</v>
      </c>
      <c r="O91" s="35">
        <v>736.76118843999996</v>
      </c>
      <c r="P91" s="35">
        <f t="shared" ref="P91" si="224">SUM(Q91:S91)</f>
        <v>2602.9618701900004</v>
      </c>
      <c r="Q91" s="35">
        <v>1271.57643149</v>
      </c>
      <c r="R91" s="35">
        <v>1237.0989384</v>
      </c>
      <c r="S91" s="35">
        <v>94.2865003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7633.4609526500008</v>
      </c>
      <c r="C92" s="35">
        <f t="shared" ref="C92" si="225">I92+O92</f>
        <v>2419.48559944</v>
      </c>
      <c r="D92" s="35">
        <f t="shared" ref="D92" si="226">J92+P92</f>
        <v>5213.9753532100003</v>
      </c>
      <c r="E92" s="35">
        <f t="shared" ref="E92" si="227">K92+Q92</f>
        <v>2635.37944664</v>
      </c>
      <c r="F92" s="35">
        <f t="shared" ref="F92" si="228">L92+R92</f>
        <v>2462.4176802400002</v>
      </c>
      <c r="G92" s="35">
        <f t="shared" ref="G92" si="229">M92+S92</f>
        <v>116.17822633</v>
      </c>
      <c r="H92" s="35">
        <f t="shared" ref="H92" si="230">SUM(I92:J92)</f>
        <v>4251.8133134099999</v>
      </c>
      <c r="I92" s="35">
        <v>1645.3996374599999</v>
      </c>
      <c r="J92" s="35">
        <f t="shared" ref="J92" si="231">SUM(K92:M92)</f>
        <v>2606.4136759500002</v>
      </c>
      <c r="K92" s="35">
        <v>1350.3258263499999</v>
      </c>
      <c r="L92" s="35">
        <v>1235.5871936200001</v>
      </c>
      <c r="M92" s="35">
        <v>20.500655980000001</v>
      </c>
      <c r="N92" s="35">
        <f t="shared" ref="N92" si="232">SUM(O92:P92)</f>
        <v>3381.6476392399995</v>
      </c>
      <c r="O92" s="35">
        <v>774.08596197999998</v>
      </c>
      <c r="P92" s="35">
        <f t="shared" ref="P92" si="233">SUM(Q92:S92)</f>
        <v>2607.5616772599997</v>
      </c>
      <c r="Q92" s="35">
        <v>1285.05362029</v>
      </c>
      <c r="R92" s="35">
        <v>1226.8304866200001</v>
      </c>
      <c r="S92" s="35">
        <v>95.677570349999996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7746.3275604600003</v>
      </c>
      <c r="C93" s="35">
        <f t="shared" ref="C93" si="234">I93+O93</f>
        <v>2519.8697547500001</v>
      </c>
      <c r="D93" s="35">
        <f t="shared" ref="D93" si="235">J93+P93</f>
        <v>5226.4578057100007</v>
      </c>
      <c r="E93" s="35">
        <f t="shared" ref="E93" si="236">K93+Q93</f>
        <v>2663.6237454399998</v>
      </c>
      <c r="F93" s="35">
        <f t="shared" ref="F93" si="237">L93+R93</f>
        <v>2445.5041389799999</v>
      </c>
      <c r="G93" s="35">
        <f t="shared" ref="G93" si="238">M93+S93</f>
        <v>117.32992129</v>
      </c>
      <c r="H93" s="35">
        <f t="shared" ref="H93" si="239">SUM(I93:J93)</f>
        <v>4344.60116328</v>
      </c>
      <c r="I93" s="35">
        <v>1729.4539531299999</v>
      </c>
      <c r="J93" s="35">
        <f t="shared" ref="J93" si="240">SUM(K93:M93)</f>
        <v>2615.1472101499999</v>
      </c>
      <c r="K93" s="35">
        <v>1355.8861546999999</v>
      </c>
      <c r="L93" s="35">
        <v>1238.5297454399999</v>
      </c>
      <c r="M93" s="35">
        <v>20.731310010000001</v>
      </c>
      <c r="N93" s="35">
        <f t="shared" ref="N93" si="241">SUM(O93:P93)</f>
        <v>3401.7263971800003</v>
      </c>
      <c r="O93" s="35">
        <v>790.41580162000002</v>
      </c>
      <c r="P93" s="35">
        <f t="shared" ref="P93" si="242">SUM(Q93:S93)</f>
        <v>2611.3105955600004</v>
      </c>
      <c r="Q93" s="35">
        <v>1307.7375907400001</v>
      </c>
      <c r="R93" s="35">
        <v>1206.9743935399999</v>
      </c>
      <c r="S93" s="35">
        <v>96.59861128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8145.2387502999991</v>
      </c>
      <c r="C94" s="35">
        <f t="shared" ref="C94" si="243">I94+O94</f>
        <v>2704.3877670100001</v>
      </c>
      <c r="D94" s="35">
        <f t="shared" ref="D94" si="244">J94+P94</f>
        <v>5440.8509832899999</v>
      </c>
      <c r="E94" s="35">
        <f t="shared" ref="E94" si="245">K94+Q94</f>
        <v>3049.5249794199999</v>
      </c>
      <c r="F94" s="35">
        <f t="shared" ref="F94" si="246">L94+R94</f>
        <v>2262.9210052999997</v>
      </c>
      <c r="G94" s="35">
        <f t="shared" ref="G94" si="247">M94+S94</f>
        <v>128.40499857</v>
      </c>
      <c r="H94" s="35">
        <f t="shared" ref="H94" si="248">SUM(I94:J94)</f>
        <v>4620.8692419100007</v>
      </c>
      <c r="I94" s="35">
        <v>1920.7358077399999</v>
      </c>
      <c r="J94" s="35">
        <f t="shared" ref="J94" si="249">SUM(K94:M94)</f>
        <v>2700.1334341700003</v>
      </c>
      <c r="K94" s="35">
        <v>1632.5390819900001</v>
      </c>
      <c r="L94" s="35">
        <v>1044.18844309</v>
      </c>
      <c r="M94" s="35">
        <v>23.405909090000002</v>
      </c>
      <c r="N94" s="35">
        <f t="shared" ref="N94" si="250">SUM(O94:P94)</f>
        <v>3524.3695083900002</v>
      </c>
      <c r="O94" s="35">
        <v>783.65195927000002</v>
      </c>
      <c r="P94" s="35">
        <f t="shared" ref="P94" si="251">SUM(Q94:S94)</f>
        <v>2740.7175491200001</v>
      </c>
      <c r="Q94" s="35">
        <v>1416.98589743</v>
      </c>
      <c r="R94" s="35">
        <v>1218.73256221</v>
      </c>
      <c r="S94" s="35">
        <v>104.99908947999999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8045.4717767000002</v>
      </c>
      <c r="C95" s="35">
        <f t="shared" ref="C95" si="252">I95+O95</f>
        <v>2545.40989429</v>
      </c>
      <c r="D95" s="35">
        <f t="shared" ref="D95" si="253">J95+P95</f>
        <v>5500.0618824100002</v>
      </c>
      <c r="E95" s="35">
        <f t="shared" ref="E95" si="254">K95+Q95</f>
        <v>3164.27787558</v>
      </c>
      <c r="F95" s="35">
        <f t="shared" ref="F95" si="255">L95+R95</f>
        <v>2251.4484858200003</v>
      </c>
      <c r="G95" s="35">
        <f t="shared" ref="G95" si="256">M95+S95</f>
        <v>84.335521010000008</v>
      </c>
      <c r="H95" s="35">
        <f t="shared" ref="H95" si="257">SUM(I95:J95)</f>
        <v>4512.3781330299998</v>
      </c>
      <c r="I95" s="35">
        <v>1774.2218793699999</v>
      </c>
      <c r="J95" s="35">
        <f t="shared" ref="J95" si="258">SUM(K95:M95)</f>
        <v>2738.1562536599999</v>
      </c>
      <c r="K95" s="35">
        <v>1697.6589445</v>
      </c>
      <c r="L95" s="35">
        <v>1015.88958585</v>
      </c>
      <c r="M95" s="35">
        <v>24.607723310000001</v>
      </c>
      <c r="N95" s="35">
        <f t="shared" ref="N95" si="259">SUM(O95:P95)</f>
        <v>3533.0936436700003</v>
      </c>
      <c r="O95" s="35">
        <v>771.18801492</v>
      </c>
      <c r="P95" s="35">
        <f t="shared" ref="P95" si="260">SUM(Q95:S95)</f>
        <v>2761.9056287500002</v>
      </c>
      <c r="Q95" s="35">
        <v>1466.61893108</v>
      </c>
      <c r="R95" s="35">
        <v>1235.5588999700001</v>
      </c>
      <c r="S95" s="35">
        <v>59.727797700000004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8028.30940405</v>
      </c>
      <c r="C96" s="35">
        <f t="shared" ref="C96" si="261">I96+O96</f>
        <v>2607.6861836600001</v>
      </c>
      <c r="D96" s="35">
        <f t="shared" ref="D96" si="262">J96+P96</f>
        <v>5420.6232203899999</v>
      </c>
      <c r="E96" s="35">
        <f t="shared" ref="E96" si="263">K96+Q96</f>
        <v>3199.91869821</v>
      </c>
      <c r="F96" s="35">
        <f t="shared" ref="F96" si="264">L96+R96</f>
        <v>2134.1077062899999</v>
      </c>
      <c r="G96" s="35">
        <f t="shared" ref="G96" si="265">M96+S96</f>
        <v>86.596815890000002</v>
      </c>
      <c r="H96" s="35">
        <f t="shared" ref="H96" si="266">SUM(I96:J96)</f>
        <v>4613.1503280699999</v>
      </c>
      <c r="I96" s="35">
        <v>1828.6862864499999</v>
      </c>
      <c r="J96" s="35">
        <f t="shared" ref="J96" si="267">SUM(K96:M96)</f>
        <v>2784.46404162</v>
      </c>
      <c r="K96" s="35">
        <v>1802.4362369099999</v>
      </c>
      <c r="L96" s="35">
        <v>956.02821501999995</v>
      </c>
      <c r="M96" s="35">
        <v>25.999589690000001</v>
      </c>
      <c r="N96" s="35">
        <f t="shared" ref="N96" si="268">SUM(O96:P96)</f>
        <v>3415.1590759800001</v>
      </c>
      <c r="O96" s="35">
        <v>778.99989720999997</v>
      </c>
      <c r="P96" s="35">
        <f t="shared" ref="P96" si="269">SUM(Q96:S96)</f>
        <v>2636.1591787700004</v>
      </c>
      <c r="Q96" s="35">
        <v>1397.4824613000001</v>
      </c>
      <c r="R96" s="35">
        <v>1178.0794912700001</v>
      </c>
      <c r="S96" s="35">
        <v>60.597226200000001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8029.4409660299998</v>
      </c>
      <c r="C97" s="35">
        <f t="shared" ref="C97" si="270">I97+O97</f>
        <v>2636.3316928300001</v>
      </c>
      <c r="D97" s="35">
        <f t="shared" ref="D97" si="271">J97+P97</f>
        <v>5393.1092731999997</v>
      </c>
      <c r="E97" s="35">
        <f t="shared" ref="E97" si="272">K97+Q97</f>
        <v>3269.1052933800001</v>
      </c>
      <c r="F97" s="35">
        <f t="shared" ref="F97" si="273">L97+R97</f>
        <v>2031.6784715200001</v>
      </c>
      <c r="G97" s="35">
        <f t="shared" ref="G97" si="274">M97+S97</f>
        <v>92.325508299999996</v>
      </c>
      <c r="H97" s="35">
        <f t="shared" ref="H97" si="275">SUM(I97:J97)</f>
        <v>4651.5827765399999</v>
      </c>
      <c r="I97" s="35">
        <v>1843.0904938000001</v>
      </c>
      <c r="J97" s="35">
        <f t="shared" ref="J97" si="276">SUM(K97:M97)</f>
        <v>2808.4922827400001</v>
      </c>
      <c r="K97" s="35">
        <v>1894.1752661099999</v>
      </c>
      <c r="L97" s="35">
        <v>886.08294280999996</v>
      </c>
      <c r="M97" s="35">
        <v>28.234073819999999</v>
      </c>
      <c r="N97" s="35">
        <f t="shared" ref="N97" si="277">SUM(O97:P97)</f>
        <v>3377.8581894899999</v>
      </c>
      <c r="O97" s="35">
        <v>793.24119902999996</v>
      </c>
      <c r="P97" s="35">
        <f t="shared" ref="P97" si="278">SUM(Q97:S97)</f>
        <v>2584.6169904599997</v>
      </c>
      <c r="Q97" s="35">
        <v>1374.93002727</v>
      </c>
      <c r="R97" s="35">
        <v>1145.5955287100001</v>
      </c>
      <c r="S97" s="35">
        <v>64.091434480000004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8120.8259082200002</v>
      </c>
      <c r="C98" s="35">
        <f t="shared" ref="C98" si="279">I98+O98</f>
        <v>2757.69050982</v>
      </c>
      <c r="D98" s="35">
        <f t="shared" ref="D98" si="280">J98+P98</f>
        <v>5363.1353983999998</v>
      </c>
      <c r="E98" s="35">
        <f t="shared" ref="E98" si="281">K98+Q98</f>
        <v>3363.8857584899997</v>
      </c>
      <c r="F98" s="35">
        <f t="shared" ref="F98" si="282">L98+R98</f>
        <v>1918.07570764</v>
      </c>
      <c r="G98" s="35">
        <f t="shared" ref="G98" si="283">M98+S98</f>
        <v>81.173932269999995</v>
      </c>
      <c r="H98" s="35">
        <f t="shared" ref="H98" si="284">SUM(I98:J98)</f>
        <v>4783.8748876700001</v>
      </c>
      <c r="I98" s="35">
        <v>1957.94861958</v>
      </c>
      <c r="J98" s="35">
        <f t="shared" ref="J98" si="285">SUM(K98:M98)</f>
        <v>2825.9262680900001</v>
      </c>
      <c r="K98" s="35">
        <v>1980.9529904999999</v>
      </c>
      <c r="L98" s="35">
        <v>821.29155754999999</v>
      </c>
      <c r="M98" s="35">
        <v>23.681720039999998</v>
      </c>
      <c r="N98" s="35">
        <f t="shared" ref="N98" si="286">SUM(O98:P98)</f>
        <v>3336.9510205500001</v>
      </c>
      <c r="O98" s="35">
        <v>799.74189023999998</v>
      </c>
      <c r="P98" s="35">
        <f t="shared" ref="P98" si="287">SUM(Q98:S98)</f>
        <v>2537.2091303100001</v>
      </c>
      <c r="Q98" s="35">
        <v>1382.93276799</v>
      </c>
      <c r="R98" s="35">
        <v>1096.7841500899999</v>
      </c>
      <c r="S98" s="35">
        <v>57.49221223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8038.03936127</v>
      </c>
      <c r="C99" s="35">
        <f t="shared" ref="C99" si="288">I99+O99</f>
        <v>2712.07616762</v>
      </c>
      <c r="D99" s="35">
        <f t="shared" ref="D99" si="289">J99+P99</f>
        <v>5325.96319365</v>
      </c>
      <c r="E99" s="35">
        <f t="shared" ref="E99" si="290">K99+Q99</f>
        <v>3414.0102434700002</v>
      </c>
      <c r="F99" s="35">
        <f t="shared" ref="F99" si="291">L99+R99</f>
        <v>1829.8747267600002</v>
      </c>
      <c r="G99" s="35">
        <f t="shared" ref="G99" si="292">M99+S99</f>
        <v>82.07822342</v>
      </c>
      <c r="H99" s="35">
        <f t="shared" ref="H99" si="293">SUM(I99:J99)</f>
        <v>4737.4135962399996</v>
      </c>
      <c r="I99" s="35">
        <v>1907.46797812</v>
      </c>
      <c r="J99" s="35">
        <f t="shared" ref="J99" si="294">SUM(K99:M99)</f>
        <v>2829.9456181199998</v>
      </c>
      <c r="K99" s="35">
        <v>2044.1880474100001</v>
      </c>
      <c r="L99" s="35">
        <v>761.76003178999997</v>
      </c>
      <c r="M99" s="35">
        <v>23.99753892</v>
      </c>
      <c r="N99" s="35">
        <f t="shared" ref="N99" si="295">SUM(O99:P99)</f>
        <v>3300.6257650300004</v>
      </c>
      <c r="O99" s="35">
        <v>804.60818949999998</v>
      </c>
      <c r="P99" s="35">
        <f t="shared" ref="P99" si="296">SUM(Q99:S99)</f>
        <v>2496.0175755300002</v>
      </c>
      <c r="Q99" s="35">
        <v>1369.8221960599999</v>
      </c>
      <c r="R99" s="35">
        <v>1068.1146949700001</v>
      </c>
      <c r="S99" s="35">
        <v>58.080684499999997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8381.6765756900004</v>
      </c>
      <c r="C100" s="35">
        <f t="shared" ref="C100" si="297">I100+O100</f>
        <v>3056.8046081299999</v>
      </c>
      <c r="D100" s="35">
        <f t="shared" ref="D100" si="298">J100+P100</f>
        <v>5324.8719675600005</v>
      </c>
      <c r="E100" s="35">
        <f t="shared" ref="E100" si="299">K100+Q100</f>
        <v>3456.5674927999999</v>
      </c>
      <c r="F100" s="35">
        <f t="shared" ref="F100" si="300">L100+R100</f>
        <v>1784.4493605900002</v>
      </c>
      <c r="G100" s="35">
        <f t="shared" ref="G100" si="301">M100+S100</f>
        <v>83.855114170000007</v>
      </c>
      <c r="H100" s="35">
        <f t="shared" ref="H100" si="302">SUM(I100:J100)</f>
        <v>5053.9982061800001</v>
      </c>
      <c r="I100" s="35">
        <v>2231.0247776599999</v>
      </c>
      <c r="J100" s="35">
        <f t="shared" ref="J100" si="303">SUM(K100:M100)</f>
        <v>2822.9734285200002</v>
      </c>
      <c r="K100" s="35">
        <v>2079.98371585</v>
      </c>
      <c r="L100" s="35">
        <v>717.32604626</v>
      </c>
      <c r="M100" s="35">
        <v>25.663666410000001</v>
      </c>
      <c r="N100" s="35">
        <f t="shared" ref="N100" si="304">SUM(O100:P100)</f>
        <v>3327.6783695099998</v>
      </c>
      <c r="O100" s="35">
        <v>825.77983046999998</v>
      </c>
      <c r="P100" s="35">
        <f t="shared" ref="P100" si="305">SUM(Q100:S100)</f>
        <v>2501.8985390399998</v>
      </c>
      <c r="Q100" s="35">
        <v>1376.5837769499999</v>
      </c>
      <c r="R100" s="35">
        <v>1067.1233143300001</v>
      </c>
      <c r="S100" s="35">
        <v>58.191447760000003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8411.3551854100006</v>
      </c>
      <c r="C101" s="35">
        <f t="shared" ref="C101" si="306">I101+O101</f>
        <v>3018.5967947299996</v>
      </c>
      <c r="D101" s="35">
        <f t="shared" ref="D101" si="307">J101+P101</f>
        <v>5392.75839068</v>
      </c>
      <c r="E101" s="35">
        <f t="shared" ref="E101" si="308">K101+Q101</f>
        <v>3535.6915441800002</v>
      </c>
      <c r="F101" s="35">
        <f t="shared" ref="F101" si="309">L101+R101</f>
        <v>1772.7266825699999</v>
      </c>
      <c r="G101" s="35">
        <f t="shared" ref="G101" si="310">M101+S101</f>
        <v>84.340163930000003</v>
      </c>
      <c r="H101" s="35">
        <f t="shared" ref="H101" si="311">SUM(I101:J101)</f>
        <v>4933.6461095699997</v>
      </c>
      <c r="I101" s="35">
        <v>2135.0186415399999</v>
      </c>
      <c r="J101" s="35">
        <f t="shared" ref="J101" si="312">SUM(K101:M101)</f>
        <v>2798.6274680300003</v>
      </c>
      <c r="K101" s="35">
        <v>2090.6595061600001</v>
      </c>
      <c r="L101" s="35">
        <v>679.57214309999995</v>
      </c>
      <c r="M101" s="35">
        <v>28.395818770000002</v>
      </c>
      <c r="N101" s="35">
        <f t="shared" ref="N101" si="313">SUM(O101:P101)</f>
        <v>3477.70907584</v>
      </c>
      <c r="O101" s="35">
        <v>883.57815318999997</v>
      </c>
      <c r="P101" s="35">
        <f t="shared" ref="P101" si="314">SUM(Q101:S101)</f>
        <v>2594.1309226499998</v>
      </c>
      <c r="Q101" s="35">
        <v>1445.0320380200001</v>
      </c>
      <c r="R101" s="35">
        <v>1093.1545394699999</v>
      </c>
      <c r="S101" s="35">
        <v>55.944345159999997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8576.3684168300006</v>
      </c>
      <c r="C102" s="35">
        <f t="shared" ref="C102" si="315">I102+O102</f>
        <v>3055.63429443</v>
      </c>
      <c r="D102" s="35">
        <f t="shared" ref="D102" si="316">J102+P102</f>
        <v>5520.7341224000002</v>
      </c>
      <c r="E102" s="35">
        <f t="shared" ref="E102" si="317">K102+Q102</f>
        <v>3718.6109822799999</v>
      </c>
      <c r="F102" s="35">
        <f t="shared" ref="F102" si="318">L102+R102</f>
        <v>1716.3980761</v>
      </c>
      <c r="G102" s="35">
        <f t="shared" ref="G102" si="319">M102+S102</f>
        <v>85.725064020000005</v>
      </c>
      <c r="H102" s="35">
        <f t="shared" ref="H102" si="320">SUM(I102:J102)</f>
        <v>4886.3602899899997</v>
      </c>
      <c r="I102" s="35">
        <v>2109.7161472299999</v>
      </c>
      <c r="J102" s="35">
        <f t="shared" ref="J102" si="321">SUM(K102:M102)</f>
        <v>2776.6441427599998</v>
      </c>
      <c r="K102" s="35">
        <v>2145.23833203</v>
      </c>
      <c r="L102" s="35">
        <v>602.08293991999994</v>
      </c>
      <c r="M102" s="35">
        <v>29.322870810000001</v>
      </c>
      <c r="N102" s="35">
        <f t="shared" ref="N102" si="322">SUM(O102:P102)</f>
        <v>3690.0081268400004</v>
      </c>
      <c r="O102" s="35">
        <v>945.91814720000002</v>
      </c>
      <c r="P102" s="35">
        <f t="shared" ref="P102" si="323">SUM(Q102:S102)</f>
        <v>2744.0899796400004</v>
      </c>
      <c r="Q102" s="35">
        <v>1573.3726502500001</v>
      </c>
      <c r="R102" s="35">
        <v>1114.3151361800001</v>
      </c>
      <c r="S102" s="35">
        <v>56.40219321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8779.3481159399998</v>
      </c>
      <c r="C103" s="35">
        <f t="shared" ref="C103" si="324">I103+O103</f>
        <v>3244.7697027499999</v>
      </c>
      <c r="D103" s="35">
        <f t="shared" ref="D103" si="325">J103+P103</f>
        <v>5534.57841319</v>
      </c>
      <c r="E103" s="35">
        <f t="shared" ref="E103" si="326">K103+Q103</f>
        <v>3747.08369945</v>
      </c>
      <c r="F103" s="35">
        <f t="shared" ref="F103" si="327">L103+R103</f>
        <v>1701.87170145</v>
      </c>
      <c r="G103" s="35">
        <f t="shared" ref="G103" si="328">M103+S103</f>
        <v>85.623012290000005</v>
      </c>
      <c r="H103" s="35">
        <f t="shared" ref="H103" si="329">SUM(I103:J103)</f>
        <v>5086.9672920600005</v>
      </c>
      <c r="I103" s="35">
        <v>2303.9459833199999</v>
      </c>
      <c r="J103" s="35">
        <f t="shared" ref="J103" si="330">SUM(K103:M103)</f>
        <v>2783.0213087400002</v>
      </c>
      <c r="K103" s="35">
        <v>2158.35178602</v>
      </c>
      <c r="L103" s="35">
        <v>594.65933405999999</v>
      </c>
      <c r="M103" s="35">
        <v>30.010188660000001</v>
      </c>
      <c r="N103" s="35">
        <f t="shared" ref="N103" si="331">SUM(O103:P103)</f>
        <v>3692.3808238800002</v>
      </c>
      <c r="O103" s="35">
        <v>940.82371942999998</v>
      </c>
      <c r="P103" s="35">
        <f t="shared" ref="P103" si="332">SUM(Q103:S103)</f>
        <v>2751.5571044500002</v>
      </c>
      <c r="Q103" s="35">
        <v>1588.7319134300001</v>
      </c>
      <c r="R103" s="35">
        <v>1107.2123673900001</v>
      </c>
      <c r="S103" s="35">
        <v>55.612823630000001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8680.085741859999</v>
      </c>
      <c r="C104" s="35">
        <f t="shared" ref="C104" si="333">I104+O104</f>
        <v>3136.9291387400003</v>
      </c>
      <c r="D104" s="35">
        <f t="shared" ref="D104" si="334">J104+P104</f>
        <v>5543.15660312</v>
      </c>
      <c r="E104" s="35">
        <f t="shared" ref="E104" si="335">K104+Q104</f>
        <v>3802.6699188000002</v>
      </c>
      <c r="F104" s="35">
        <f t="shared" ref="F104" si="336">L104+R104</f>
        <v>1653.5665891600001</v>
      </c>
      <c r="G104" s="35">
        <f t="shared" ref="G104" si="337">M104+S104</f>
        <v>86.920095160000002</v>
      </c>
      <c r="H104" s="35">
        <f t="shared" ref="H104" si="338">SUM(I104:J104)</f>
        <v>5027.6465589800009</v>
      </c>
      <c r="I104" s="35">
        <v>2198.6369482700002</v>
      </c>
      <c r="J104" s="35">
        <f t="shared" ref="J104" si="339">SUM(K104:M104)</f>
        <v>2829.0096107100003</v>
      </c>
      <c r="K104" s="35">
        <v>2226.7606431300001</v>
      </c>
      <c r="L104" s="35">
        <v>571.17688936000002</v>
      </c>
      <c r="M104" s="35">
        <v>31.072078220000002</v>
      </c>
      <c r="N104" s="35">
        <f t="shared" ref="N104" si="340">SUM(O104:P104)</f>
        <v>3652.4391828800003</v>
      </c>
      <c r="O104" s="35">
        <v>938.29219047000004</v>
      </c>
      <c r="P104" s="35">
        <f t="shared" ref="P104" si="341">SUM(Q104:S104)</f>
        <v>2714.1469924100002</v>
      </c>
      <c r="Q104" s="35">
        <v>1575.9092756699999</v>
      </c>
      <c r="R104" s="35">
        <v>1082.3896998</v>
      </c>
      <c r="S104" s="35">
        <v>55.848016940000001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8650.4948120500012</v>
      </c>
      <c r="C105" s="35">
        <f t="shared" ref="C105" si="342">I105+O105</f>
        <v>3074.1642803</v>
      </c>
      <c r="D105" s="35">
        <f t="shared" ref="D105" si="343">J105+P105</f>
        <v>5576.3305317499999</v>
      </c>
      <c r="E105" s="35">
        <f t="shared" ref="E105" si="344">K105+Q105</f>
        <v>3852.6358384200003</v>
      </c>
      <c r="F105" s="35">
        <f t="shared" ref="F105" si="345">L105+R105</f>
        <v>1636.06944759</v>
      </c>
      <c r="G105" s="35">
        <f t="shared" ref="G105" si="346">M105+S105</f>
        <v>87.625245739999997</v>
      </c>
      <c r="H105" s="35">
        <f t="shared" ref="H105" si="347">SUM(I105:J105)</f>
        <v>5048.6498765199995</v>
      </c>
      <c r="I105" s="35">
        <v>2176.3611554099998</v>
      </c>
      <c r="J105" s="35">
        <f t="shared" ref="J105" si="348">SUM(K105:M105)</f>
        <v>2872.2887211100001</v>
      </c>
      <c r="K105" s="35">
        <v>2276.7692177700001</v>
      </c>
      <c r="L105" s="35">
        <v>563.73190006000004</v>
      </c>
      <c r="M105" s="35">
        <v>31.787603279999999</v>
      </c>
      <c r="N105" s="35">
        <f t="shared" ref="N105" si="349">SUM(O105:P105)</f>
        <v>3601.8449355300004</v>
      </c>
      <c r="O105" s="35">
        <v>897.80312489000005</v>
      </c>
      <c r="P105" s="35">
        <f t="shared" ref="P105" si="350">SUM(Q105:S105)</f>
        <v>2704.0418106400002</v>
      </c>
      <c r="Q105" s="35">
        <v>1575.86662065</v>
      </c>
      <c r="R105" s="35">
        <v>1072.3375475299999</v>
      </c>
      <c r="S105" s="35">
        <v>55.837642459999998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8781.0917422700004</v>
      </c>
      <c r="C106" s="35">
        <f t="shared" ref="C106" si="351">I106+O106</f>
        <v>3292.0972387600004</v>
      </c>
      <c r="D106" s="35">
        <f t="shared" ref="D106" si="352">J106+P106</f>
        <v>5488.99450351</v>
      </c>
      <c r="E106" s="35">
        <f t="shared" ref="E106" si="353">K106+Q106</f>
        <v>3800.8017439300002</v>
      </c>
      <c r="F106" s="35">
        <f t="shared" ref="F106" si="354">L106+R106</f>
        <v>1600.7698209800001</v>
      </c>
      <c r="G106" s="35">
        <f t="shared" ref="G106" si="355">M106+S106</f>
        <v>87.422938600000009</v>
      </c>
      <c r="H106" s="35">
        <f t="shared" ref="H106" si="356">SUM(I106:J106)</f>
        <v>5318.7839799600006</v>
      </c>
      <c r="I106" s="35">
        <v>2412.5445104300002</v>
      </c>
      <c r="J106" s="35">
        <f t="shared" ref="J106" si="357">SUM(K106:M106)</f>
        <v>2906.23946953</v>
      </c>
      <c r="K106" s="35">
        <v>2329.2036506300001</v>
      </c>
      <c r="L106" s="35">
        <v>544.71635133999996</v>
      </c>
      <c r="M106" s="35">
        <v>32.31946756</v>
      </c>
      <c r="N106" s="35">
        <f t="shared" ref="N106" si="358">SUM(O106:P106)</f>
        <v>3462.3077623099998</v>
      </c>
      <c r="O106" s="35">
        <v>879.55272833000004</v>
      </c>
      <c r="P106" s="35">
        <f t="shared" ref="P106" si="359">SUM(Q106:S106)</f>
        <v>2582.75503398</v>
      </c>
      <c r="Q106" s="35">
        <v>1471.5980933000001</v>
      </c>
      <c r="R106" s="35">
        <v>1056.05346964</v>
      </c>
      <c r="S106" s="35">
        <v>55.103471040000002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8716.6348371499989</v>
      </c>
      <c r="C107" s="35">
        <f t="shared" ref="C107" si="360">I107+O107</f>
        <v>3210.2473299200001</v>
      </c>
      <c r="D107" s="35">
        <f t="shared" ref="D107" si="361">J107+P107</f>
        <v>5506.3875072299998</v>
      </c>
      <c r="E107" s="35">
        <f t="shared" ref="E107" si="362">K107+Q107</f>
        <v>3795.8521803500003</v>
      </c>
      <c r="F107" s="35">
        <f t="shared" ref="F107" si="363">L107+R107</f>
        <v>1621.7098953499999</v>
      </c>
      <c r="G107" s="35">
        <f t="shared" ref="G107" si="364">M107+S107</f>
        <v>88.825431530000003</v>
      </c>
      <c r="H107" s="35">
        <f t="shared" ref="H107" si="365">SUM(I107:J107)</f>
        <v>5261.4392244299997</v>
      </c>
      <c r="I107" s="35">
        <v>2294.6019403400001</v>
      </c>
      <c r="J107" s="35">
        <f t="shared" ref="J107" si="366">SUM(K107:M107)</f>
        <v>2966.8372840900001</v>
      </c>
      <c r="K107" s="35">
        <v>2324.6897427600002</v>
      </c>
      <c r="L107" s="35">
        <v>608.60643474000005</v>
      </c>
      <c r="M107" s="35">
        <v>33.541106589999998</v>
      </c>
      <c r="N107" s="35">
        <f t="shared" ref="N107" si="367">SUM(O107:P107)</f>
        <v>3455.1956127200001</v>
      </c>
      <c r="O107" s="35">
        <v>915.64538958000003</v>
      </c>
      <c r="P107" s="35">
        <f t="shared" ref="P107" si="368">SUM(Q107:S107)</f>
        <v>2539.5502231400001</v>
      </c>
      <c r="Q107" s="35">
        <v>1471.1624375900001</v>
      </c>
      <c r="R107" s="35">
        <v>1013.10346061</v>
      </c>
      <c r="S107" s="35">
        <v>55.284324939999998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8779.2678198000012</v>
      </c>
      <c r="C108" s="35">
        <f t="shared" ref="C108" si="369">I108+O108</f>
        <v>3233.32420103</v>
      </c>
      <c r="D108" s="35">
        <f t="shared" ref="D108" si="370">J108+P108</f>
        <v>5545.9436187700003</v>
      </c>
      <c r="E108" s="35">
        <f t="shared" ref="E108" si="371">K108+Q108</f>
        <v>3890.0843570699999</v>
      </c>
      <c r="F108" s="35">
        <f t="shared" ref="F108" si="372">L108+R108</f>
        <v>1570.01850614</v>
      </c>
      <c r="G108" s="35">
        <f t="shared" ref="G108" si="373">M108+S108</f>
        <v>85.840755560000005</v>
      </c>
      <c r="H108" s="35">
        <f t="shared" ref="H108" si="374">SUM(I108:J108)</f>
        <v>5365.5012751499999</v>
      </c>
      <c r="I108" s="35">
        <v>2305.9588933800001</v>
      </c>
      <c r="J108" s="35">
        <f t="shared" ref="J108" si="375">SUM(K108:M108)</f>
        <v>3059.5423817700002</v>
      </c>
      <c r="K108" s="35">
        <v>2422.74177504</v>
      </c>
      <c r="L108" s="35">
        <v>604.98196025000004</v>
      </c>
      <c r="M108" s="35">
        <v>31.818646480000002</v>
      </c>
      <c r="N108" s="35">
        <f t="shared" ref="N108" si="376">SUM(O108:P108)</f>
        <v>3413.76654465</v>
      </c>
      <c r="O108" s="35">
        <v>927.36530764999998</v>
      </c>
      <c r="P108" s="35">
        <f t="shared" ref="P108" si="377">SUM(Q108:S108)</f>
        <v>2486.401237</v>
      </c>
      <c r="Q108" s="35">
        <v>1467.3425820299999</v>
      </c>
      <c r="R108" s="35">
        <v>965.03654588999996</v>
      </c>
      <c r="S108" s="35">
        <v>54.02210908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8858.96273483</v>
      </c>
      <c r="C109" s="35">
        <f t="shared" ref="C109" si="378">I109+O109</f>
        <v>3310.88550519</v>
      </c>
      <c r="D109" s="35">
        <f t="shared" ref="D109" si="379">J109+P109</f>
        <v>5548.07722964</v>
      </c>
      <c r="E109" s="35">
        <f t="shared" ref="E109" si="380">K109+Q109</f>
        <v>3944.4005785700001</v>
      </c>
      <c r="F109" s="35">
        <f t="shared" ref="F109" si="381">L109+R109</f>
        <v>1514.9695162200001</v>
      </c>
      <c r="G109" s="35">
        <f t="shared" ref="G109" si="382">M109+S109</f>
        <v>88.707134849999989</v>
      </c>
      <c r="H109" s="35">
        <f t="shared" ref="H109" si="383">SUM(I109:J109)</f>
        <v>5417.0174429300005</v>
      </c>
      <c r="I109" s="35">
        <v>2352.2603815100001</v>
      </c>
      <c r="J109" s="35">
        <f t="shared" ref="J109" si="384">SUM(K109:M109)</f>
        <v>3064.7570614199999</v>
      </c>
      <c r="K109" s="35">
        <v>2448.7324430399999</v>
      </c>
      <c r="L109" s="35">
        <v>581.35259989999997</v>
      </c>
      <c r="M109" s="35">
        <v>34.672018479999998</v>
      </c>
      <c r="N109" s="35">
        <f t="shared" ref="N109" si="385">SUM(O109:P109)</f>
        <v>3441.9452919</v>
      </c>
      <c r="O109" s="35">
        <v>958.62512368</v>
      </c>
      <c r="P109" s="35">
        <f t="shared" ref="P109" si="386">SUM(Q109:S109)</f>
        <v>2483.3201682200001</v>
      </c>
      <c r="Q109" s="35">
        <v>1495.66813553</v>
      </c>
      <c r="R109" s="35">
        <v>933.61691631999997</v>
      </c>
      <c r="S109" s="35">
        <v>54.035116369999997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8884.4395329500003</v>
      </c>
      <c r="C110" s="35">
        <f t="shared" ref="C110" si="387">I110+O110</f>
        <v>3382.60147409</v>
      </c>
      <c r="D110" s="35">
        <f t="shared" ref="D110" si="388">J110+P110</f>
        <v>5501.8380588599994</v>
      </c>
      <c r="E110" s="35">
        <f t="shared" ref="E110" si="389">K110+Q110</f>
        <v>3959.0061299600002</v>
      </c>
      <c r="F110" s="35">
        <f t="shared" ref="F110" si="390">L110+R110</f>
        <v>1459.0791429599999</v>
      </c>
      <c r="G110" s="35">
        <f t="shared" ref="G110" si="391">M110+S110</f>
        <v>83.752785939999995</v>
      </c>
      <c r="H110" s="35">
        <f t="shared" ref="H110" si="392">SUM(I110:J110)</f>
        <v>5532.2879323100005</v>
      </c>
      <c r="I110" s="35">
        <v>2455.3249438100001</v>
      </c>
      <c r="J110" s="35">
        <f t="shared" ref="J110" si="393">SUM(K110:M110)</f>
        <v>3076.9629884999999</v>
      </c>
      <c r="K110" s="35">
        <v>2474.51325365</v>
      </c>
      <c r="L110" s="35">
        <v>568.89789558999996</v>
      </c>
      <c r="M110" s="35">
        <v>33.551839260000001</v>
      </c>
      <c r="N110" s="35">
        <f t="shared" ref="N110" si="394">SUM(O110:P110)</f>
        <v>3352.1516006399997</v>
      </c>
      <c r="O110" s="35">
        <v>927.27653027999997</v>
      </c>
      <c r="P110" s="35">
        <f t="shared" ref="P110" si="395">SUM(Q110:S110)</f>
        <v>2424.8750703599999</v>
      </c>
      <c r="Q110" s="35">
        <v>1484.4928763099999</v>
      </c>
      <c r="R110" s="35">
        <v>890.18124737000005</v>
      </c>
      <c r="S110" s="35">
        <v>50.200946680000001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8844.5624959899997</v>
      </c>
      <c r="C111" s="35">
        <f t="shared" ref="C111" si="396">I111+O111</f>
        <v>3295.2265492399997</v>
      </c>
      <c r="D111" s="35">
        <f t="shared" ref="D111" si="397">J111+P111</f>
        <v>5549.3359467500004</v>
      </c>
      <c r="E111" s="35">
        <f t="shared" ref="E111" si="398">K111+Q111</f>
        <v>4039.6586542800001</v>
      </c>
      <c r="F111" s="35">
        <f t="shared" ref="F111" si="399">L111+R111</f>
        <v>1434.4883295099999</v>
      </c>
      <c r="G111" s="35">
        <f t="shared" ref="G111" si="400">M111+S111</f>
        <v>75.188962959999998</v>
      </c>
      <c r="H111" s="35">
        <f t="shared" ref="H111" si="401">SUM(I111:J111)</f>
        <v>5427.20569987</v>
      </c>
      <c r="I111" s="35">
        <v>2319.5298151799998</v>
      </c>
      <c r="J111" s="35">
        <f t="shared" ref="J111" si="402">SUM(K111:M111)</f>
        <v>3107.6758846900002</v>
      </c>
      <c r="K111" s="35">
        <v>2526.61176239</v>
      </c>
      <c r="L111" s="35">
        <v>556.63002862999997</v>
      </c>
      <c r="M111" s="35">
        <v>24.434093669999999</v>
      </c>
      <c r="N111" s="35">
        <f t="shared" ref="N111" si="403">SUM(O111:P111)</f>
        <v>3417.3567961200001</v>
      </c>
      <c r="O111" s="35">
        <v>975.69673406000004</v>
      </c>
      <c r="P111" s="35">
        <f t="shared" ref="P111" si="404">SUM(Q111:S111)</f>
        <v>2441.6600620600002</v>
      </c>
      <c r="Q111" s="35">
        <v>1513.0468918900001</v>
      </c>
      <c r="R111" s="35">
        <v>877.85830088</v>
      </c>
      <c r="S111" s="35">
        <v>50.754869290000002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9188.0820736300011</v>
      </c>
      <c r="C112" s="35">
        <f t="shared" ref="C112" si="405">I112+O112</f>
        <v>3688.7056728799998</v>
      </c>
      <c r="D112" s="35">
        <f t="shared" ref="D112" si="406">J112+P112</f>
        <v>5499.3764007499994</v>
      </c>
      <c r="E112" s="35">
        <f t="shared" ref="E112" si="407">K112+Q112</f>
        <v>4253.6083674700003</v>
      </c>
      <c r="F112" s="35">
        <f t="shared" ref="F112" si="408">L112+R112</f>
        <v>1205.62744606</v>
      </c>
      <c r="G112" s="35">
        <f t="shared" ref="G112" si="409">M112+S112</f>
        <v>40.14058722</v>
      </c>
      <c r="H112" s="35">
        <f t="shared" ref="H112" si="410">SUM(I112:J112)</f>
        <v>5821.5060743499998</v>
      </c>
      <c r="I112" s="35">
        <v>2712.8014747799998</v>
      </c>
      <c r="J112" s="35">
        <f t="shared" ref="J112" si="411">SUM(K112:M112)</f>
        <v>3108.70459957</v>
      </c>
      <c r="K112" s="35">
        <v>2644.3129696400001</v>
      </c>
      <c r="L112" s="35">
        <v>440.47680957</v>
      </c>
      <c r="M112" s="35">
        <v>23.91482036</v>
      </c>
      <c r="N112" s="35">
        <f t="shared" ref="N112" si="412">SUM(O112:P112)</f>
        <v>3366.5759992799999</v>
      </c>
      <c r="O112" s="35">
        <v>975.90419810000003</v>
      </c>
      <c r="P112" s="35">
        <f t="shared" ref="P112" si="413">SUM(Q112:S112)</f>
        <v>2390.6718011799999</v>
      </c>
      <c r="Q112" s="35">
        <v>1609.29539783</v>
      </c>
      <c r="R112" s="35">
        <v>765.15063649000001</v>
      </c>
      <c r="S112" s="35">
        <v>16.22576686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9073.3861440000001</v>
      </c>
      <c r="C113" s="35">
        <f t="shared" ref="C113" si="414">I113+O113</f>
        <v>3617.68920923</v>
      </c>
      <c r="D113" s="35">
        <f t="shared" ref="D113" si="415">J113+P113</f>
        <v>5455.6969347699996</v>
      </c>
      <c r="E113" s="35">
        <f t="shared" ref="E113" si="416">K113+Q113</f>
        <v>4088.4910001600001</v>
      </c>
      <c r="F113" s="35">
        <f t="shared" ref="F113" si="417">L113+R113</f>
        <v>1328.9020406300001</v>
      </c>
      <c r="G113" s="35">
        <f t="shared" ref="G113" si="418">M113+S113</f>
        <v>38.303893979999998</v>
      </c>
      <c r="H113" s="35">
        <f t="shared" ref="H113" si="419">SUM(I113:J113)</f>
        <v>5746.2359142999994</v>
      </c>
      <c r="I113" s="35">
        <v>2627.4041354699998</v>
      </c>
      <c r="J113" s="35">
        <f t="shared" ref="J113" si="420">SUM(K113:M113)</f>
        <v>3118.8317788300001</v>
      </c>
      <c r="K113" s="35">
        <v>2511.33250705</v>
      </c>
      <c r="L113" s="35">
        <v>584.91726632999996</v>
      </c>
      <c r="M113" s="35">
        <v>22.58200545</v>
      </c>
      <c r="N113" s="35">
        <f t="shared" ref="N113" si="421">SUM(O113:P113)</f>
        <v>3327.1502297000002</v>
      </c>
      <c r="O113" s="35">
        <v>990.28507376000005</v>
      </c>
      <c r="P113" s="35">
        <f t="shared" ref="P113" si="422">SUM(Q113:S113)</f>
        <v>2336.86515594</v>
      </c>
      <c r="Q113" s="35">
        <v>1577.1584931100001</v>
      </c>
      <c r="R113" s="35">
        <v>743.98477430000003</v>
      </c>
      <c r="S113" s="35">
        <v>15.721888529999999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9247.816380960001</v>
      </c>
      <c r="C114" s="35">
        <f t="shared" ref="C114" si="423">I114+O114</f>
        <v>3692.7936204999996</v>
      </c>
      <c r="D114" s="35">
        <f t="shared" ref="D114" si="424">J114+P114</f>
        <v>5555.0227604600004</v>
      </c>
      <c r="E114" s="35">
        <f t="shared" ref="E114" si="425">K114+Q114</f>
        <v>4179.2327970799997</v>
      </c>
      <c r="F114" s="35">
        <f t="shared" ref="F114" si="426">L114+R114</f>
        <v>1337.8091534299999</v>
      </c>
      <c r="G114" s="35">
        <f t="shared" ref="G114" si="427">M114+S114</f>
        <v>37.980809950000001</v>
      </c>
      <c r="H114" s="35">
        <f t="shared" ref="H114" si="428">SUM(I114:J114)</f>
        <v>5861.9429456500002</v>
      </c>
      <c r="I114" s="35">
        <v>2666.8510622399999</v>
      </c>
      <c r="J114" s="35">
        <f t="shared" ref="J114" si="429">SUM(K114:M114)</f>
        <v>3195.0918834099998</v>
      </c>
      <c r="K114" s="35">
        <v>2588.5116104700001</v>
      </c>
      <c r="L114" s="35">
        <v>584.29790306999996</v>
      </c>
      <c r="M114" s="35">
        <v>22.28236987</v>
      </c>
      <c r="N114" s="35">
        <f t="shared" ref="N114" si="430">SUM(O114:P114)</f>
        <v>3385.8734353099999</v>
      </c>
      <c r="O114" s="35">
        <v>1025.9425582599999</v>
      </c>
      <c r="P114" s="35">
        <f t="shared" ref="P114" si="431">SUM(Q114:S114)</f>
        <v>2359.9308770500002</v>
      </c>
      <c r="Q114" s="35">
        <v>1590.7211866099999</v>
      </c>
      <c r="R114" s="35">
        <v>753.51125035999996</v>
      </c>
      <c r="S114" s="35">
        <v>15.698440079999999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9222.6760400400017</v>
      </c>
      <c r="C115" s="35">
        <f t="shared" ref="C115" si="432">I115+O115</f>
        <v>3688.1960099799999</v>
      </c>
      <c r="D115" s="35">
        <f t="shared" ref="D115" si="433">J115+P115</f>
        <v>5534.48003006</v>
      </c>
      <c r="E115" s="35">
        <f t="shared" ref="E115" si="434">K115+Q115</f>
        <v>4208.3101409199999</v>
      </c>
      <c r="F115" s="35">
        <f t="shared" ref="F115" si="435">L115+R115</f>
        <v>1292.66387055</v>
      </c>
      <c r="G115" s="35">
        <f t="shared" ref="G115" si="436">M115+S115</f>
        <v>33.506018589999996</v>
      </c>
      <c r="H115" s="35">
        <f t="shared" ref="H115" si="437">SUM(I115:J115)</f>
        <v>5905.9276868799998</v>
      </c>
      <c r="I115" s="35">
        <v>2675.24353144</v>
      </c>
      <c r="J115" s="35">
        <f t="shared" ref="J115" si="438">SUM(K115:M115)</f>
        <v>3230.6841554399998</v>
      </c>
      <c r="K115" s="35">
        <v>2631.9131686000001</v>
      </c>
      <c r="L115" s="35">
        <v>576.32666105999999</v>
      </c>
      <c r="M115" s="35">
        <v>22.44432578</v>
      </c>
      <c r="N115" s="35">
        <f t="shared" ref="N115" si="439">SUM(O115:P115)</f>
        <v>3316.7483531599996</v>
      </c>
      <c r="O115" s="35">
        <v>1012.95247854</v>
      </c>
      <c r="P115" s="35">
        <f t="shared" ref="P115" si="440">SUM(Q115:S115)</f>
        <v>2303.7958746199997</v>
      </c>
      <c r="Q115" s="35">
        <v>1576.39697232</v>
      </c>
      <c r="R115" s="35">
        <v>716.33720948999996</v>
      </c>
      <c r="S115" s="35">
        <v>11.06169281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9447.4050665100003</v>
      </c>
      <c r="C116" s="35">
        <f t="shared" ref="C116" si="441">I116+O116</f>
        <v>3765.9173369600003</v>
      </c>
      <c r="D116" s="35">
        <f t="shared" ref="D116" si="442">J116+P116</f>
        <v>5681.48772955</v>
      </c>
      <c r="E116" s="35">
        <f t="shared" ref="E116" si="443">K116+Q116</f>
        <v>4336.2281983399998</v>
      </c>
      <c r="F116" s="35">
        <f t="shared" ref="F116" si="444">L116+R116</f>
        <v>1310.8906626200001</v>
      </c>
      <c r="G116" s="35">
        <f t="shared" ref="G116" si="445">M116+S116</f>
        <v>34.368868589999998</v>
      </c>
      <c r="H116" s="35">
        <f t="shared" ref="H116" si="446">SUM(I116:J116)</f>
        <v>5951.2242850599996</v>
      </c>
      <c r="I116" s="35">
        <v>2674.99049496</v>
      </c>
      <c r="J116" s="35">
        <f t="shared" ref="J116" si="447">SUM(K116:M116)</f>
        <v>3276.2337901000001</v>
      </c>
      <c r="K116" s="35">
        <v>2678.9949976600001</v>
      </c>
      <c r="L116" s="35">
        <v>574.82956537999996</v>
      </c>
      <c r="M116" s="35">
        <v>22.409227059999999</v>
      </c>
      <c r="N116" s="35">
        <f t="shared" ref="N116" si="448">SUM(O116:P116)</f>
        <v>3496.1807814499998</v>
      </c>
      <c r="O116" s="35">
        <v>1090.9268420000001</v>
      </c>
      <c r="P116" s="35">
        <f t="shared" ref="P116" si="449">SUM(Q116:S116)</f>
        <v>2405.25393945</v>
      </c>
      <c r="Q116" s="35">
        <v>1657.23320068</v>
      </c>
      <c r="R116" s="35">
        <v>736.06109723999998</v>
      </c>
      <c r="S116" s="35">
        <v>11.959641530000001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9540.3533104800008</v>
      </c>
      <c r="C117" s="35">
        <f t="shared" ref="C117" si="450">I117+O117</f>
        <v>3897.6411807800005</v>
      </c>
      <c r="D117" s="35">
        <f t="shared" ref="D117" si="451">J117+P117</f>
        <v>5642.7121297000003</v>
      </c>
      <c r="E117" s="35">
        <f t="shared" ref="E117" si="452">K117+Q117</f>
        <v>4313.0382185300004</v>
      </c>
      <c r="F117" s="35">
        <f t="shared" ref="F117" si="453">L117+R117</f>
        <v>1295.7042158200002</v>
      </c>
      <c r="G117" s="35">
        <f t="shared" ref="G117" si="454">M117+S117</f>
        <v>33.969695350000002</v>
      </c>
      <c r="H117" s="35">
        <f t="shared" ref="H117" si="455">SUM(I117:J117)</f>
        <v>6136.25926592</v>
      </c>
      <c r="I117" s="35">
        <v>2815.4208242200002</v>
      </c>
      <c r="J117" s="35">
        <f t="shared" ref="J117" si="456">SUM(K117:M117)</f>
        <v>3320.8384417000002</v>
      </c>
      <c r="K117" s="35">
        <v>2702.4849837500001</v>
      </c>
      <c r="L117" s="35">
        <v>596.00934499000005</v>
      </c>
      <c r="M117" s="35">
        <v>22.34411296</v>
      </c>
      <c r="N117" s="35">
        <f t="shared" ref="N117" si="457">SUM(O117:P117)</f>
        <v>3404.0940445599999</v>
      </c>
      <c r="O117" s="35">
        <v>1082.22035656</v>
      </c>
      <c r="P117" s="35">
        <f t="shared" ref="P117" si="458">SUM(Q117:S117)</f>
        <v>2321.8736880000001</v>
      </c>
      <c r="Q117" s="35">
        <v>1610.5532347799999</v>
      </c>
      <c r="R117" s="35">
        <v>699.69487083000001</v>
      </c>
      <c r="S117" s="35">
        <v>11.62558239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9712.3890049399997</v>
      </c>
      <c r="C118" s="35">
        <f t="shared" ref="C118" si="459">I118+O118</f>
        <v>4080.5017911499999</v>
      </c>
      <c r="D118" s="35">
        <f t="shared" ref="D118" si="460">J118+P118</f>
        <v>5631.8872137899998</v>
      </c>
      <c r="E118" s="35">
        <f t="shared" ref="E118" si="461">K118+Q118</f>
        <v>4288.9184398400002</v>
      </c>
      <c r="F118" s="35">
        <f t="shared" ref="F118" si="462">L118+R118</f>
        <v>1267.8205866200001</v>
      </c>
      <c r="G118" s="35">
        <f t="shared" ref="G118" si="463">M118+S118</f>
        <v>75.148187329999999</v>
      </c>
      <c r="H118" s="35">
        <f t="shared" ref="H118" si="464">SUM(I118:J118)</f>
        <v>6311.1319895399993</v>
      </c>
      <c r="I118" s="35">
        <v>2989.5705915899998</v>
      </c>
      <c r="J118" s="35">
        <f t="shared" ref="J118" si="465">SUM(K118:M118)</f>
        <v>3321.5613979499999</v>
      </c>
      <c r="K118" s="35">
        <v>2675.58751261</v>
      </c>
      <c r="L118" s="35">
        <v>623.57317954999996</v>
      </c>
      <c r="M118" s="35">
        <v>22.40070579</v>
      </c>
      <c r="N118" s="35">
        <f t="shared" ref="N118" si="466">SUM(O118:P118)</f>
        <v>3401.2570154000005</v>
      </c>
      <c r="O118" s="35">
        <v>1090.9311995600001</v>
      </c>
      <c r="P118" s="35">
        <f t="shared" ref="P118" si="467">SUM(Q118:S118)</f>
        <v>2310.3258158400004</v>
      </c>
      <c r="Q118" s="35">
        <v>1613.33092723</v>
      </c>
      <c r="R118" s="35">
        <v>644.24740707000001</v>
      </c>
      <c r="S118" s="35">
        <v>52.747481540000003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9901.4540517200003</v>
      </c>
      <c r="C119" s="35">
        <f t="shared" ref="C119" si="468">I119+O119</f>
        <v>4076.4004710099998</v>
      </c>
      <c r="D119" s="35">
        <f t="shared" ref="D119" si="469">J119+P119</f>
        <v>5825.0535807100005</v>
      </c>
      <c r="E119" s="35">
        <f t="shared" ref="E119" si="470">K119+Q119</f>
        <v>4438.3397004099998</v>
      </c>
      <c r="F119" s="35">
        <f t="shared" ref="F119" si="471">L119+R119</f>
        <v>1308.4874524299998</v>
      </c>
      <c r="G119" s="35">
        <f t="shared" ref="G119" si="472">M119+S119</f>
        <v>78.226427870000009</v>
      </c>
      <c r="H119" s="35">
        <f t="shared" ref="H119" si="473">SUM(I119:J119)</f>
        <v>6313.0311254900007</v>
      </c>
      <c r="I119" s="35">
        <v>2928.5086824800001</v>
      </c>
      <c r="J119" s="35">
        <f t="shared" ref="J119" si="474">SUM(K119:M119)</f>
        <v>3384.5224430100002</v>
      </c>
      <c r="K119" s="35">
        <v>2729.71851909</v>
      </c>
      <c r="L119" s="35">
        <v>632.37190332</v>
      </c>
      <c r="M119" s="35">
        <v>22.432020600000001</v>
      </c>
      <c r="N119" s="35">
        <f t="shared" ref="N119" si="475">SUM(O119:P119)</f>
        <v>3588.4229262300005</v>
      </c>
      <c r="O119" s="35">
        <v>1147.89178853</v>
      </c>
      <c r="P119" s="35">
        <f t="shared" ref="P119" si="476">SUM(Q119:S119)</f>
        <v>2440.5311377000003</v>
      </c>
      <c r="Q119" s="35">
        <v>1708.62118132</v>
      </c>
      <c r="R119" s="35">
        <v>676.11554910999996</v>
      </c>
      <c r="S119" s="35">
        <v>55.794407270000001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10083.98612904</v>
      </c>
      <c r="C120" s="35">
        <f t="shared" ref="C120" si="477">I120+O120</f>
        <v>4267.2260722199999</v>
      </c>
      <c r="D120" s="35">
        <f t="shared" ref="D120" si="478">J120+P120</f>
        <v>5816.7600568199996</v>
      </c>
      <c r="E120" s="35">
        <f t="shared" ref="E120" si="479">K120+Q120</f>
        <v>4423.27442221</v>
      </c>
      <c r="F120" s="35">
        <f t="shared" ref="F120" si="480">L120+R120</f>
        <v>1314.8866773099999</v>
      </c>
      <c r="G120" s="35">
        <f t="shared" ref="G120" si="481">M120+S120</f>
        <v>78.598957299999995</v>
      </c>
      <c r="H120" s="35">
        <f t="shared" ref="H120" si="482">SUM(I120:J120)</f>
        <v>6546.2335321400005</v>
      </c>
      <c r="I120" s="35">
        <v>3112.9257440199999</v>
      </c>
      <c r="J120" s="35">
        <f t="shared" ref="J120" si="483">SUM(K120:M120)</f>
        <v>3433.3077881200002</v>
      </c>
      <c r="K120" s="35">
        <v>2746.4798890299999</v>
      </c>
      <c r="L120" s="35">
        <v>664.34131167999999</v>
      </c>
      <c r="M120" s="35">
        <v>22.486587409999998</v>
      </c>
      <c r="N120" s="35">
        <f t="shared" ref="N120" si="484">SUM(O120:P120)</f>
        <v>3537.7525968999998</v>
      </c>
      <c r="O120" s="35">
        <v>1154.3003282</v>
      </c>
      <c r="P120" s="35">
        <f t="shared" ref="P120" si="485">SUM(Q120:S120)</f>
        <v>2383.4522686999999</v>
      </c>
      <c r="Q120" s="35">
        <v>1676.7945331799999</v>
      </c>
      <c r="R120" s="35">
        <v>650.54536562999999</v>
      </c>
      <c r="S120" s="35">
        <v>56.112369889999997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10515.343442329999</v>
      </c>
      <c r="C121" s="35">
        <f t="shared" ref="C121" si="486">I121+O121</f>
        <v>4453.8709735800003</v>
      </c>
      <c r="D121" s="35">
        <f t="shared" ref="D121" si="487">J121+P121</f>
        <v>6061.4724687500002</v>
      </c>
      <c r="E121" s="35">
        <f t="shared" ref="E121" si="488">K121+Q121</f>
        <v>4565.8985566199999</v>
      </c>
      <c r="F121" s="35">
        <f t="shared" ref="F121" si="489">L121+R121</f>
        <v>1409.1894795799999</v>
      </c>
      <c r="G121" s="35">
        <f t="shared" ref="G121" si="490">M121+S121</f>
        <v>86.38443255</v>
      </c>
      <c r="H121" s="35">
        <f t="shared" ref="H121" si="491">SUM(I121:J121)</f>
        <v>6505.9747552199997</v>
      </c>
      <c r="I121" s="35">
        <v>3080.8800193799998</v>
      </c>
      <c r="J121" s="35">
        <f t="shared" ref="J121" si="492">SUM(K121:M121)</f>
        <v>3425.0947358399999</v>
      </c>
      <c r="K121" s="35">
        <v>2725.6215467699999</v>
      </c>
      <c r="L121" s="35">
        <v>677.46353632</v>
      </c>
      <c r="M121" s="35">
        <v>22.009652750000001</v>
      </c>
      <c r="N121" s="35">
        <f t="shared" ref="N121" si="493">SUM(O121:P121)</f>
        <v>4009.3686871099999</v>
      </c>
      <c r="O121" s="35">
        <v>1372.9909542</v>
      </c>
      <c r="P121" s="35">
        <f t="shared" ref="P121" si="494">SUM(Q121:S121)</f>
        <v>2636.3777329099998</v>
      </c>
      <c r="Q121" s="35">
        <v>1840.27700985</v>
      </c>
      <c r="R121" s="35">
        <v>731.72594326000001</v>
      </c>
      <c r="S121" s="35">
        <v>64.374779799999999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10618.007129450001</v>
      </c>
      <c r="C122" s="35">
        <f t="shared" ref="C122" si="495">I122+O122</f>
        <v>4791.23905646</v>
      </c>
      <c r="D122" s="35">
        <f t="shared" ref="D122" si="496">J122+P122</f>
        <v>5826.7680729900003</v>
      </c>
      <c r="E122" s="35">
        <f t="shared" ref="E122" si="497">K122+Q122</f>
        <v>4383.4296640299999</v>
      </c>
      <c r="F122" s="35">
        <f t="shared" ref="F122" si="498">L122+R122</f>
        <v>1360.60813882</v>
      </c>
      <c r="G122" s="35">
        <f t="shared" ref="G122" si="499">M122+S122</f>
        <v>82.730270140000002</v>
      </c>
      <c r="H122" s="35">
        <f t="shared" ref="H122" si="500">SUM(I122:J122)</f>
        <v>6868.8249061000006</v>
      </c>
      <c r="I122" s="35">
        <v>3484.00511719</v>
      </c>
      <c r="J122" s="35">
        <f t="shared" ref="J122" si="501">SUM(K122:M122)</f>
        <v>3384.8197889100002</v>
      </c>
      <c r="K122" s="35">
        <v>2685.2566387100001</v>
      </c>
      <c r="L122" s="35">
        <v>678.90362023</v>
      </c>
      <c r="M122" s="35">
        <v>20.659529970000001</v>
      </c>
      <c r="N122" s="35">
        <f t="shared" ref="N122" si="502">SUM(O122:P122)</f>
        <v>3749.1822233500002</v>
      </c>
      <c r="O122" s="35">
        <v>1307.2339392700001</v>
      </c>
      <c r="P122" s="35">
        <f t="shared" ref="P122" si="503">SUM(Q122:S122)</f>
        <v>2441.9482840800001</v>
      </c>
      <c r="Q122" s="35">
        <v>1698.1730253200001</v>
      </c>
      <c r="R122" s="35">
        <v>681.70451859000002</v>
      </c>
      <c r="S122" s="35">
        <v>62.070740170000001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10666.43607098</v>
      </c>
      <c r="C123" s="35">
        <f t="shared" ref="C123" si="504">I123+O123</f>
        <v>4873.2901374200001</v>
      </c>
      <c r="D123" s="35">
        <f t="shared" ref="D123" si="505">J123+P123</f>
        <v>5793.1459335599993</v>
      </c>
      <c r="E123" s="35">
        <f t="shared" ref="E123" si="506">K123+Q123</f>
        <v>4335.1708296399993</v>
      </c>
      <c r="F123" s="35">
        <f t="shared" ref="F123" si="507">L123+R123</f>
        <v>1375.62582524</v>
      </c>
      <c r="G123" s="35">
        <f t="shared" ref="G123" si="508">M123+S123</f>
        <v>82.349278679999998</v>
      </c>
      <c r="H123" s="35">
        <f t="shared" ref="H123" si="509">SUM(I123:J123)</f>
        <v>6911.8526535299989</v>
      </c>
      <c r="I123" s="35">
        <v>3508.0472055999999</v>
      </c>
      <c r="J123" s="35">
        <f t="shared" ref="J123" si="510">SUM(K123:M123)</f>
        <v>3403.8054479299994</v>
      </c>
      <c r="K123" s="35">
        <v>2679.6198763799998</v>
      </c>
      <c r="L123" s="35">
        <v>704.16262454000002</v>
      </c>
      <c r="M123" s="35">
        <v>20.022947009999999</v>
      </c>
      <c r="N123" s="35">
        <f t="shared" ref="N123" si="511">SUM(O123:P123)</f>
        <v>3754.5834174499996</v>
      </c>
      <c r="O123" s="35">
        <v>1365.24293182</v>
      </c>
      <c r="P123" s="35">
        <f t="shared" ref="P123" si="512">SUM(Q123:S123)</f>
        <v>2389.3404856299999</v>
      </c>
      <c r="Q123" s="35">
        <v>1655.5509532599999</v>
      </c>
      <c r="R123" s="35">
        <v>671.46320070000002</v>
      </c>
      <c r="S123" s="35">
        <v>62.326331670000002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10813.19789505</v>
      </c>
      <c r="C124" s="35">
        <f t="shared" ref="C124" si="513">I124+O124</f>
        <v>5072.3666153899994</v>
      </c>
      <c r="D124" s="35">
        <f t="shared" ref="D124" si="514">J124+P124</f>
        <v>5740.8312796599994</v>
      </c>
      <c r="E124" s="35">
        <f t="shared" ref="E124" si="515">K124+Q124</f>
        <v>4245.80278344</v>
      </c>
      <c r="F124" s="35">
        <f t="shared" ref="F124" si="516">L124+R124</f>
        <v>1414.1004399200001</v>
      </c>
      <c r="G124" s="35">
        <f t="shared" ref="G124" si="517">M124+S124</f>
        <v>80.928056299999994</v>
      </c>
      <c r="H124" s="35">
        <f t="shared" ref="H124" si="518">SUM(I124:J124)</f>
        <v>7061.3687437899998</v>
      </c>
      <c r="I124" s="35">
        <v>3655.08544635</v>
      </c>
      <c r="J124" s="35">
        <f t="shared" ref="J124" si="519">SUM(K124:M124)</f>
        <v>3406.2832974399998</v>
      </c>
      <c r="K124" s="35">
        <v>2664.7691389699999</v>
      </c>
      <c r="L124" s="35">
        <v>722.33064490000004</v>
      </c>
      <c r="M124" s="35">
        <v>19.183513569999999</v>
      </c>
      <c r="N124" s="35">
        <f t="shared" ref="N124" si="520">SUM(O124:P124)</f>
        <v>3751.8291512599994</v>
      </c>
      <c r="O124" s="35">
        <v>1417.2811690399999</v>
      </c>
      <c r="P124" s="35">
        <f t="shared" ref="P124" si="521">SUM(Q124:S124)</f>
        <v>2334.5479822199995</v>
      </c>
      <c r="Q124" s="35">
        <v>1581.0336444699999</v>
      </c>
      <c r="R124" s="35">
        <v>691.76979501999995</v>
      </c>
      <c r="S124" s="35">
        <v>61.744542729999999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11081.26255376</v>
      </c>
      <c r="C125" s="35">
        <f t="shared" ref="C125" si="522">I125+O125</f>
        <v>5294.0584590799999</v>
      </c>
      <c r="D125" s="35">
        <f t="shared" ref="D125" si="523">J125+P125</f>
        <v>5787.2040946800007</v>
      </c>
      <c r="E125" s="35">
        <f t="shared" ref="E125" si="524">K125+Q125</f>
        <v>4247.4779781799998</v>
      </c>
      <c r="F125" s="35">
        <f t="shared" ref="F125" si="525">L125+R125</f>
        <v>1458.26459226</v>
      </c>
      <c r="G125" s="35">
        <f t="shared" ref="G125" si="526">M125+S125</f>
        <v>81.461524240000003</v>
      </c>
      <c r="H125" s="35">
        <f t="shared" ref="H125" si="527">SUM(I125:J125)</f>
        <v>7159.1704118199996</v>
      </c>
      <c r="I125" s="35">
        <v>3758.9142792600001</v>
      </c>
      <c r="J125" s="35">
        <f t="shared" ref="J125" si="528">SUM(K125:M125)</f>
        <v>3400.25613256</v>
      </c>
      <c r="K125" s="35">
        <v>2633.8750128199999</v>
      </c>
      <c r="L125" s="35">
        <v>749.33856572000002</v>
      </c>
      <c r="M125" s="35">
        <v>17.042554020000001</v>
      </c>
      <c r="N125" s="35">
        <f t="shared" ref="N125" si="529">SUM(O125:P125)</f>
        <v>3922.0921419400001</v>
      </c>
      <c r="O125" s="35">
        <v>1535.1441798200001</v>
      </c>
      <c r="P125" s="35">
        <f t="shared" ref="P125" si="530">SUM(Q125:S125)</f>
        <v>2386.9479621200003</v>
      </c>
      <c r="Q125" s="35">
        <v>1613.6029653600001</v>
      </c>
      <c r="R125" s="35">
        <v>708.92602653999995</v>
      </c>
      <c r="S125" s="35">
        <v>64.418970220000006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11073.744478070001</v>
      </c>
      <c r="C126" s="35">
        <f t="shared" ref="C126" si="531">I126+O126</f>
        <v>5375.7922145399998</v>
      </c>
      <c r="D126" s="35">
        <f t="shared" ref="D126" si="532">J126+P126</f>
        <v>5697.95226353</v>
      </c>
      <c r="E126" s="35">
        <f t="shared" ref="E126" si="533">K126+Q126</f>
        <v>4153.7232129900003</v>
      </c>
      <c r="F126" s="35">
        <f t="shared" ref="F126" si="534">L126+R126</f>
        <v>1464.0254284600001</v>
      </c>
      <c r="G126" s="35">
        <f t="shared" ref="G126" si="535">M126+S126</f>
        <v>80.203622080000002</v>
      </c>
      <c r="H126" s="35">
        <f t="shared" ref="H126" si="536">SUM(I126:J126)</f>
        <v>7169.9020579099997</v>
      </c>
      <c r="I126" s="35">
        <v>3788.3531695699999</v>
      </c>
      <c r="J126" s="35">
        <f t="shared" ref="J126" si="537">SUM(K126:M126)</f>
        <v>3381.5488883400003</v>
      </c>
      <c r="K126" s="35">
        <v>2599.44638691</v>
      </c>
      <c r="L126" s="35">
        <v>765.82190487000003</v>
      </c>
      <c r="M126" s="35">
        <v>16.280596559999999</v>
      </c>
      <c r="N126" s="35">
        <f t="shared" ref="N126" si="538">SUM(O126:P126)</f>
        <v>3903.8424201600001</v>
      </c>
      <c r="O126" s="35">
        <v>1587.4390449699999</v>
      </c>
      <c r="P126" s="35">
        <f t="shared" ref="P126" si="539">SUM(Q126:S126)</f>
        <v>2316.4033751900001</v>
      </c>
      <c r="Q126" s="35">
        <v>1554.2768260800001</v>
      </c>
      <c r="R126" s="35">
        <v>698.20352359000003</v>
      </c>
      <c r="S126" s="35">
        <v>63.923025520000003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11302.11292021</v>
      </c>
      <c r="C127" s="35">
        <f t="shared" ref="C127" si="540">I127+O127</f>
        <v>5546.0971611200002</v>
      </c>
      <c r="D127" s="35">
        <f t="shared" ref="D127" si="541">J127+P127</f>
        <v>5756.0157590899998</v>
      </c>
      <c r="E127" s="35">
        <f t="shared" ref="E127" si="542">K127+Q127</f>
        <v>4170.87976893</v>
      </c>
      <c r="F127" s="35">
        <f t="shared" ref="F127" si="543">L127+R127</f>
        <v>1502.8048491100001</v>
      </c>
      <c r="G127" s="35">
        <f t="shared" ref="G127" si="544">M127+S127</f>
        <v>82.331141049999999</v>
      </c>
      <c r="H127" s="35">
        <f t="shared" ref="H127" si="545">SUM(I127:J127)</f>
        <v>7323.4932832300001</v>
      </c>
      <c r="I127" s="35">
        <v>3935.0881656800002</v>
      </c>
      <c r="J127" s="35">
        <f t="shared" ref="J127" si="546">SUM(K127:M127)</f>
        <v>3388.4051175499999</v>
      </c>
      <c r="K127" s="35">
        <v>2586.8457243299999</v>
      </c>
      <c r="L127" s="35">
        <v>785.64131536000002</v>
      </c>
      <c r="M127" s="35">
        <v>15.91807786</v>
      </c>
      <c r="N127" s="35">
        <f t="shared" ref="N127" si="547">SUM(O127:P127)</f>
        <v>3978.61963698</v>
      </c>
      <c r="O127" s="35">
        <v>1611.00899544</v>
      </c>
      <c r="P127" s="35">
        <f t="shared" ref="P127" si="548">SUM(Q127:S127)</f>
        <v>2367.61064154</v>
      </c>
      <c r="Q127" s="35">
        <v>1584.0340446</v>
      </c>
      <c r="R127" s="35">
        <v>717.16353375000006</v>
      </c>
      <c r="S127" s="35">
        <v>66.413063190000003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11407.04466834</v>
      </c>
      <c r="C128" s="35">
        <f t="shared" ref="C128" si="549">I128+O128</f>
        <v>5651.1685552500003</v>
      </c>
      <c r="D128" s="35">
        <f t="shared" ref="D128" si="550">J128+P128</f>
        <v>5755.8761130900002</v>
      </c>
      <c r="E128" s="35">
        <f t="shared" ref="E128" si="551">K128+Q128</f>
        <v>4142.3598351599994</v>
      </c>
      <c r="F128" s="35">
        <f t="shared" ref="F128" si="552">L128+R128</f>
        <v>1531.0964385899999</v>
      </c>
      <c r="G128" s="35">
        <f t="shared" ref="G128" si="553">M128+S128</f>
        <v>82.419839339999996</v>
      </c>
      <c r="H128" s="35">
        <f t="shared" ref="H128" si="554">SUM(I128:J128)</f>
        <v>7418.4978077699998</v>
      </c>
      <c r="I128" s="35">
        <v>4012.15970376</v>
      </c>
      <c r="J128" s="35">
        <f t="shared" ref="J128" si="555">SUM(K128:M128)</f>
        <v>3406.3381040100003</v>
      </c>
      <c r="K128" s="35">
        <v>2577.50250048</v>
      </c>
      <c r="L128" s="35">
        <v>813.35483611999996</v>
      </c>
      <c r="M128" s="35">
        <v>15.48076741</v>
      </c>
      <c r="N128" s="35">
        <f t="shared" ref="N128" si="556">SUM(O128:P128)</f>
        <v>3988.5468605699998</v>
      </c>
      <c r="O128" s="35">
        <v>1639.0088514900001</v>
      </c>
      <c r="P128" s="35">
        <f t="shared" ref="P128" si="557">SUM(Q128:S128)</f>
        <v>2349.5380090799999</v>
      </c>
      <c r="Q128" s="35">
        <v>1564.8573346799999</v>
      </c>
      <c r="R128" s="35">
        <v>717.74160246999998</v>
      </c>
      <c r="S128" s="35">
        <v>66.939071929999997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11534.53533662</v>
      </c>
      <c r="C129" s="35">
        <f t="shared" ref="C129" si="558">I129+O129</f>
        <v>5811.2531450000006</v>
      </c>
      <c r="D129" s="35">
        <f t="shared" ref="D129" si="559">J129+P129</f>
        <v>5723.28219162</v>
      </c>
      <c r="E129" s="35">
        <f t="shared" ref="E129" si="560">K129+Q129</f>
        <v>4092.0264549200001</v>
      </c>
      <c r="F129" s="35">
        <f t="shared" ref="F129" si="561">L129+R129</f>
        <v>1549.05726435</v>
      </c>
      <c r="G129" s="35">
        <f t="shared" ref="G129" si="562">M129+S129</f>
        <v>82.198472350000003</v>
      </c>
      <c r="H129" s="35">
        <f t="shared" ref="H129" si="563">SUM(I129:J129)</f>
        <v>7499.0319940700001</v>
      </c>
      <c r="I129" s="35">
        <v>4120.8131924500003</v>
      </c>
      <c r="J129" s="35">
        <f t="shared" ref="J129" si="564">SUM(K129:M129)</f>
        <v>3378.2188016199998</v>
      </c>
      <c r="K129" s="35">
        <v>2538.3550656399998</v>
      </c>
      <c r="L129" s="35">
        <v>824.72519306000004</v>
      </c>
      <c r="M129" s="35">
        <v>15.138542920000001</v>
      </c>
      <c r="N129" s="35">
        <f t="shared" ref="N129" si="565">SUM(O129:P129)</f>
        <v>4035.5033425500005</v>
      </c>
      <c r="O129" s="35">
        <v>1690.43995255</v>
      </c>
      <c r="P129" s="35">
        <f t="shared" ref="P129" si="566">SUM(Q129:S129)</f>
        <v>2345.0633900000003</v>
      </c>
      <c r="Q129" s="35">
        <v>1553.6713892800001</v>
      </c>
      <c r="R129" s="35">
        <v>724.33207129000004</v>
      </c>
      <c r="S129" s="35">
        <v>67.059929429999997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11965.24174401</v>
      </c>
      <c r="C130" s="35">
        <f t="shared" ref="C130" si="567">I130+O130</f>
        <v>6241.1363277999999</v>
      </c>
      <c r="D130" s="35">
        <f t="shared" ref="D130" si="568">J130+P130</f>
        <v>5724.1054162100008</v>
      </c>
      <c r="E130" s="35">
        <f t="shared" ref="E130" si="569">K130+Q130</f>
        <v>4076.35390052</v>
      </c>
      <c r="F130" s="35">
        <f t="shared" ref="F130" si="570">L130+R130</f>
        <v>1566.7573248899998</v>
      </c>
      <c r="G130" s="35">
        <f t="shared" ref="G130" si="571">M130+S130</f>
        <v>80.994190799999998</v>
      </c>
      <c r="H130" s="35">
        <f t="shared" ref="H130" si="572">SUM(I130:J130)</f>
        <v>7920.2887490600006</v>
      </c>
      <c r="I130" s="35">
        <v>4495.33596674</v>
      </c>
      <c r="J130" s="35">
        <f t="shared" ref="J130" si="573">SUM(K130:M130)</f>
        <v>3424.9527823200001</v>
      </c>
      <c r="K130" s="35">
        <v>2559.42453166</v>
      </c>
      <c r="L130" s="35">
        <v>851.61706807999997</v>
      </c>
      <c r="M130" s="35">
        <v>13.91118258</v>
      </c>
      <c r="N130" s="35">
        <f t="shared" ref="N130" si="574">SUM(O130:P130)</f>
        <v>4044.9529949500002</v>
      </c>
      <c r="O130" s="35">
        <v>1745.8003610599999</v>
      </c>
      <c r="P130" s="35">
        <f t="shared" ref="P130" si="575">SUM(Q130:S130)</f>
        <v>2299.1526338900003</v>
      </c>
      <c r="Q130" s="35">
        <v>1516.9293688600001</v>
      </c>
      <c r="R130" s="35">
        <v>715.14025680999998</v>
      </c>
      <c r="S130" s="35">
        <v>67.083008219999996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12024.107994349999</v>
      </c>
      <c r="C131" s="35">
        <f t="shared" ref="C131" si="576">I131+O131</f>
        <v>6261.5353717199996</v>
      </c>
      <c r="D131" s="35">
        <f t="shared" ref="D131" si="577">J131+P131</f>
        <v>5762.5726226300003</v>
      </c>
      <c r="E131" s="35">
        <f t="shared" ref="E131" si="578">K131+Q131</f>
        <v>4101.9290450600001</v>
      </c>
      <c r="F131" s="35">
        <f t="shared" ref="F131" si="579">L131+R131</f>
        <v>1580.27574508</v>
      </c>
      <c r="G131" s="35">
        <f t="shared" ref="G131" si="580">M131+S131</f>
        <v>80.367832489999998</v>
      </c>
      <c r="H131" s="35">
        <f t="shared" ref="H131" si="581">SUM(I131:J131)</f>
        <v>7969.7115554600005</v>
      </c>
      <c r="I131" s="35">
        <v>4477.54489861</v>
      </c>
      <c r="J131" s="35">
        <f t="shared" ref="J131" si="582">SUM(K131:M131)</f>
        <v>3492.1666568500004</v>
      </c>
      <c r="K131" s="35">
        <v>2602.9835815400002</v>
      </c>
      <c r="L131" s="35">
        <v>875.74997509000002</v>
      </c>
      <c r="M131" s="35">
        <v>13.43310022</v>
      </c>
      <c r="N131" s="35">
        <f t="shared" ref="N131" si="583">SUM(O131:P131)</f>
        <v>4054.3964388899999</v>
      </c>
      <c r="O131" s="35">
        <v>1783.99047311</v>
      </c>
      <c r="P131" s="35">
        <f t="shared" ref="P131" si="584">SUM(Q131:S131)</f>
        <v>2270.4059657799999</v>
      </c>
      <c r="Q131" s="35">
        <v>1498.94546352</v>
      </c>
      <c r="R131" s="35">
        <v>704.52576998999996</v>
      </c>
      <c r="S131" s="35">
        <v>66.934732269999998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12012.157573109998</v>
      </c>
      <c r="C132" s="35">
        <f t="shared" ref="C132" si="585">I132+O132</f>
        <v>6236.2516689000004</v>
      </c>
      <c r="D132" s="35">
        <f t="shared" ref="D132" si="586">J132+P132</f>
        <v>5775.9059042099998</v>
      </c>
      <c r="E132" s="35">
        <f t="shared" ref="E132" si="587">K132+Q132</f>
        <v>4079.9269211199999</v>
      </c>
      <c r="F132" s="35">
        <f t="shared" ref="F132" si="588">L132+R132</f>
        <v>1616.12311464</v>
      </c>
      <c r="G132" s="35">
        <f t="shared" ref="G132" si="589">M132+S132</f>
        <v>79.855868450000003</v>
      </c>
      <c r="H132" s="35">
        <f t="shared" ref="H132" si="590">SUM(I132:J132)</f>
        <v>7964.77896272</v>
      </c>
      <c r="I132" s="35">
        <v>4410.7387815700004</v>
      </c>
      <c r="J132" s="35">
        <f t="shared" ref="J132" si="591">SUM(K132:M132)</f>
        <v>3554.0401811500001</v>
      </c>
      <c r="K132" s="35">
        <v>2613.5805932799999</v>
      </c>
      <c r="L132" s="35">
        <v>927.06815735999999</v>
      </c>
      <c r="M132" s="35">
        <v>13.391430509999999</v>
      </c>
      <c r="N132" s="35">
        <f t="shared" ref="N132" si="592">SUM(O132:P132)</f>
        <v>4047.3786103900002</v>
      </c>
      <c r="O132" s="35">
        <v>1825.51288733</v>
      </c>
      <c r="P132" s="35">
        <f t="shared" ref="P132" si="593">SUM(Q132:S132)</f>
        <v>2221.8657230600002</v>
      </c>
      <c r="Q132" s="35">
        <v>1466.34632784</v>
      </c>
      <c r="R132" s="35">
        <v>689.05495728000005</v>
      </c>
      <c r="S132" s="35">
        <v>66.464437939999996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11968.285170900001</v>
      </c>
      <c r="C133" s="35">
        <f t="shared" ref="C133" si="594">I133+O133</f>
        <v>6246.7550939700004</v>
      </c>
      <c r="D133" s="35">
        <f t="shared" ref="D133" si="595">J133+P133</f>
        <v>5721.5300769299993</v>
      </c>
      <c r="E133" s="35">
        <f t="shared" ref="E133" si="596">K133+Q133</f>
        <v>4025.0779161</v>
      </c>
      <c r="F133" s="35">
        <f t="shared" ref="F133" si="597">L133+R133</f>
        <v>1619.3641539</v>
      </c>
      <c r="G133" s="35">
        <f t="shared" ref="G133" si="598">M133+S133</f>
        <v>77.088006929999992</v>
      </c>
      <c r="H133" s="35">
        <f t="shared" ref="H133" si="599">SUM(I133:J133)</f>
        <v>7953.4430480299998</v>
      </c>
      <c r="I133" s="35">
        <v>4390.2960543500003</v>
      </c>
      <c r="J133" s="35">
        <f t="shared" ref="J133" si="600">SUM(K133:M133)</f>
        <v>3563.1469936799999</v>
      </c>
      <c r="K133" s="35">
        <v>2608.7028354600002</v>
      </c>
      <c r="L133" s="35">
        <v>943.78254819999995</v>
      </c>
      <c r="M133" s="35">
        <v>10.661610019999999</v>
      </c>
      <c r="N133" s="35">
        <f t="shared" ref="N133" si="601">SUM(O133:P133)</f>
        <v>4014.8421228699999</v>
      </c>
      <c r="O133" s="35">
        <v>1856.4590396200001</v>
      </c>
      <c r="P133" s="35">
        <f t="shared" ref="P133" si="602">SUM(Q133:S133)</f>
        <v>2158.3830832499998</v>
      </c>
      <c r="Q133" s="35">
        <v>1416.3750806400001</v>
      </c>
      <c r="R133" s="35">
        <v>675.58160569999995</v>
      </c>
      <c r="S133" s="35">
        <v>66.426396909999994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12070.354467899999</v>
      </c>
      <c r="C134" s="35">
        <f t="shared" ref="C134" si="603">I134+O134</f>
        <v>6400.1357256499996</v>
      </c>
      <c r="D134" s="35">
        <f t="shared" ref="D134" si="604">J134+P134</f>
        <v>5670.2187422500001</v>
      </c>
      <c r="E134" s="35">
        <f t="shared" ref="E134" si="605">K134+Q134</f>
        <v>3963.2271771000001</v>
      </c>
      <c r="F134" s="35">
        <f t="shared" ref="F134" si="606">L134+R134</f>
        <v>1629.8309884099999</v>
      </c>
      <c r="G134" s="35">
        <f t="shared" ref="G134" si="607">M134+S134</f>
        <v>77.16057674000001</v>
      </c>
      <c r="H134" s="35">
        <f t="shared" ref="H134" si="608">SUM(I134:J134)</f>
        <v>8090.1344086499994</v>
      </c>
      <c r="I134" s="35">
        <v>4531.8229469899998</v>
      </c>
      <c r="J134" s="35">
        <f t="shared" ref="J134" si="609">SUM(K134:M134)</f>
        <v>3558.3114616600001</v>
      </c>
      <c r="K134" s="35">
        <v>2582.80951994</v>
      </c>
      <c r="L134" s="35">
        <v>964.54599012000006</v>
      </c>
      <c r="M134" s="35">
        <v>10.955951600000001</v>
      </c>
      <c r="N134" s="35">
        <f t="shared" ref="N134" si="610">SUM(O134:P134)</f>
        <v>3980.2200592500003</v>
      </c>
      <c r="O134" s="35">
        <v>1868.31277866</v>
      </c>
      <c r="P134" s="35">
        <f t="shared" ref="P134" si="611">SUM(Q134:S134)</f>
        <v>2111.90728059</v>
      </c>
      <c r="Q134" s="35">
        <v>1380.4176571600001</v>
      </c>
      <c r="R134" s="35">
        <v>665.28499828999998</v>
      </c>
      <c r="S134" s="35">
        <v>66.204625140000005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11833.534816240001</v>
      </c>
      <c r="C135" s="35">
        <f t="shared" ref="C135" si="612">I135+O135</f>
        <v>6288.9026244799998</v>
      </c>
      <c r="D135" s="35">
        <f t="shared" ref="D135" si="613">J135+P135</f>
        <v>5544.6321917600008</v>
      </c>
      <c r="E135" s="35">
        <f t="shared" ref="E135" si="614">K135+Q135</f>
        <v>3888.5260845299999</v>
      </c>
      <c r="F135" s="35">
        <f t="shared" ref="F135" si="615">L135+R135</f>
        <v>1579.1275570600001</v>
      </c>
      <c r="G135" s="35">
        <f t="shared" ref="G135" si="616">M135+S135</f>
        <v>76.978550169999991</v>
      </c>
      <c r="H135" s="35">
        <f t="shared" ref="H135" si="617">SUM(I135:J135)</f>
        <v>7948.8750235299995</v>
      </c>
      <c r="I135" s="35">
        <v>4438.5640147699996</v>
      </c>
      <c r="J135" s="35">
        <f t="shared" ref="J135" si="618">SUM(K135:M135)</f>
        <v>3510.3110087600003</v>
      </c>
      <c r="K135" s="35">
        <v>2569.5285146699998</v>
      </c>
      <c r="L135" s="35">
        <v>929.65280538000002</v>
      </c>
      <c r="M135" s="35">
        <v>11.12968871</v>
      </c>
      <c r="N135" s="35">
        <f t="shared" ref="N135" si="619">SUM(O135:P135)</f>
        <v>3884.6597927100001</v>
      </c>
      <c r="O135" s="35">
        <v>1850.3386097099999</v>
      </c>
      <c r="P135" s="35">
        <f t="shared" ref="P135" si="620">SUM(Q135:S135)</f>
        <v>2034.3211830000002</v>
      </c>
      <c r="Q135" s="35">
        <v>1318.9975698600001</v>
      </c>
      <c r="R135" s="35">
        <v>649.47475168000005</v>
      </c>
      <c r="S135" s="35">
        <v>65.848861459999995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12080.80410489</v>
      </c>
      <c r="C136" s="35">
        <f t="shared" ref="C136" si="621">I136+O136</f>
        <v>6645.8830473199996</v>
      </c>
      <c r="D136" s="35">
        <f t="shared" ref="D136" si="622">J136+P136</f>
        <v>5434.9210575699999</v>
      </c>
      <c r="E136" s="35">
        <f t="shared" ref="E136" si="623">K136+Q136</f>
        <v>3752.8876264299997</v>
      </c>
      <c r="F136" s="35">
        <f t="shared" ref="F136" si="624">L136+R136</f>
        <v>1604.9386015699999</v>
      </c>
      <c r="G136" s="35">
        <f t="shared" ref="G136" si="625">M136+S136</f>
        <v>77.094829570000002</v>
      </c>
      <c r="H136" s="35">
        <f t="shared" ref="H136" si="626">SUM(I136:J136)</f>
        <v>8243.8261110099993</v>
      </c>
      <c r="I136" s="35">
        <v>4709.3032561999999</v>
      </c>
      <c r="J136" s="35">
        <f t="shared" ref="J136" si="627">SUM(K136:M136)</f>
        <v>3534.5228548099999</v>
      </c>
      <c r="K136" s="35">
        <v>2576.9186070199999</v>
      </c>
      <c r="L136" s="35">
        <v>946.26750548999996</v>
      </c>
      <c r="M136" s="35">
        <v>11.336742299999999</v>
      </c>
      <c r="N136" s="35">
        <f t="shared" ref="N136" si="628">SUM(O136:P136)</f>
        <v>3836.9779938800002</v>
      </c>
      <c r="O136" s="35">
        <v>1936.57979112</v>
      </c>
      <c r="P136" s="35">
        <f t="shared" ref="P136" si="629">SUM(Q136:S136)</f>
        <v>1900.39820276</v>
      </c>
      <c r="Q136" s="35">
        <v>1175.9690194100001</v>
      </c>
      <c r="R136" s="35">
        <v>658.67109607999998</v>
      </c>
      <c r="S136" s="35">
        <v>65.758087270000004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11975.14148769</v>
      </c>
      <c r="C137" s="35">
        <f t="shared" ref="C137" si="630">I137+O137</f>
        <v>6562.8194635199998</v>
      </c>
      <c r="D137" s="35">
        <f t="shared" ref="D137" si="631">J137+P137</f>
        <v>5412.3220241700001</v>
      </c>
      <c r="E137" s="35">
        <f t="shared" ref="E137" si="632">K137+Q137</f>
        <v>3831.9615819599999</v>
      </c>
      <c r="F137" s="35">
        <f t="shared" ref="F137" si="633">L137+R137</f>
        <v>1503.65732252</v>
      </c>
      <c r="G137" s="35">
        <f t="shared" ref="G137" si="634">M137+S137</f>
        <v>76.703119690000008</v>
      </c>
      <c r="H137" s="35">
        <f t="shared" ref="H137" si="635">SUM(I137:J137)</f>
        <v>8199.5356062200008</v>
      </c>
      <c r="I137" s="35">
        <v>4633.48041913</v>
      </c>
      <c r="J137" s="35">
        <f t="shared" ref="J137" si="636">SUM(K137:M137)</f>
        <v>3566.0551870899999</v>
      </c>
      <c r="K137" s="35">
        <v>2586.5967878299998</v>
      </c>
      <c r="L137" s="35">
        <v>968.14449047999994</v>
      </c>
      <c r="M137" s="35">
        <v>11.31390878</v>
      </c>
      <c r="N137" s="35">
        <f t="shared" ref="N137" si="637">SUM(O137:P137)</f>
        <v>3775.60588147</v>
      </c>
      <c r="O137" s="35">
        <v>1929.33904439</v>
      </c>
      <c r="P137" s="35">
        <f t="shared" ref="P137" si="638">SUM(Q137:S137)</f>
        <v>1846.26683708</v>
      </c>
      <c r="Q137" s="35">
        <v>1245.3647941300001</v>
      </c>
      <c r="R137" s="35">
        <v>535.51283204000003</v>
      </c>
      <c r="S137" s="35">
        <v>65.389210910000003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11908.717678109999</v>
      </c>
      <c r="C138" s="35">
        <f t="shared" ref="C138" si="639">I138+O138</f>
        <v>6516.0867653599998</v>
      </c>
      <c r="D138" s="35">
        <f t="shared" ref="D138" si="640">J138+P138</f>
        <v>5392.6309127499999</v>
      </c>
      <c r="E138" s="35">
        <f t="shared" ref="E138" si="641">K138+Q138</f>
        <v>3785.0985201699996</v>
      </c>
      <c r="F138" s="35">
        <f t="shared" ref="F138" si="642">L138+R138</f>
        <v>1530.2471351899999</v>
      </c>
      <c r="G138" s="35">
        <f t="shared" ref="G138" si="643">M138+S138</f>
        <v>77.285257389999998</v>
      </c>
      <c r="H138" s="35">
        <f t="shared" ref="H138" si="644">SUM(I138:J138)</f>
        <v>8154.9129056300008</v>
      </c>
      <c r="I138" s="35">
        <v>4537.2465590700003</v>
      </c>
      <c r="J138" s="35">
        <f t="shared" ref="J138" si="645">SUM(K138:M138)</f>
        <v>3617.66634656</v>
      </c>
      <c r="K138" s="35">
        <v>2585.7982973899998</v>
      </c>
      <c r="L138" s="35">
        <v>1020.4092574</v>
      </c>
      <c r="M138" s="35">
        <v>11.458791769999999</v>
      </c>
      <c r="N138" s="35">
        <f t="shared" ref="N138" si="646">SUM(O138:P138)</f>
        <v>3753.8047724799999</v>
      </c>
      <c r="O138" s="35">
        <v>1978.84020629</v>
      </c>
      <c r="P138" s="35">
        <f t="shared" ref="P138" si="647">SUM(Q138:S138)</f>
        <v>1774.9645661899999</v>
      </c>
      <c r="Q138" s="35">
        <v>1199.30022278</v>
      </c>
      <c r="R138" s="35">
        <v>509.83787778999999</v>
      </c>
      <c r="S138" s="35">
        <v>65.826465619999993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12053.492734799998</v>
      </c>
      <c r="C139" s="35">
        <f t="shared" ref="C139" si="648">I139+O139</f>
        <v>6703.2296637899999</v>
      </c>
      <c r="D139" s="35">
        <f t="shared" ref="D139" si="649">J139+P139</f>
        <v>5350.2630710100002</v>
      </c>
      <c r="E139" s="35">
        <f t="shared" ref="E139" si="650">K139+Q139</f>
        <v>3746.4618519199998</v>
      </c>
      <c r="F139" s="35">
        <f t="shared" ref="F139" si="651">L139+R139</f>
        <v>1527.2275541399999</v>
      </c>
      <c r="G139" s="35">
        <f t="shared" ref="G139" si="652">M139+S139</f>
        <v>76.573664950000008</v>
      </c>
      <c r="H139" s="35">
        <f t="shared" ref="H139" si="653">SUM(I139:J139)</f>
        <v>8327.3163476299997</v>
      </c>
      <c r="I139" s="35">
        <v>4695.7189414300001</v>
      </c>
      <c r="J139" s="35">
        <f t="shared" ref="J139" si="654">SUM(K139:M139)</f>
        <v>3631.5974062</v>
      </c>
      <c r="K139" s="35">
        <v>2565.7821894399999</v>
      </c>
      <c r="L139" s="35">
        <v>1054.09583638</v>
      </c>
      <c r="M139" s="35">
        <v>11.71938038</v>
      </c>
      <c r="N139" s="35">
        <f t="shared" ref="N139" si="655">SUM(O139:P139)</f>
        <v>3726.1763871699995</v>
      </c>
      <c r="O139" s="35">
        <v>2007.51072236</v>
      </c>
      <c r="P139" s="35">
        <f t="shared" ref="P139" si="656">SUM(Q139:S139)</f>
        <v>1718.6656648099997</v>
      </c>
      <c r="Q139" s="35">
        <v>1180.6796624799999</v>
      </c>
      <c r="R139" s="35">
        <v>473.13171776000002</v>
      </c>
      <c r="S139" s="35">
        <v>64.854284570000004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11951.78050766</v>
      </c>
      <c r="C140" s="35">
        <f t="shared" ref="C140" si="657">I140+O140</f>
        <v>6574.4409469299999</v>
      </c>
      <c r="D140" s="35">
        <f t="shared" ref="D140" si="658">J140+P140</f>
        <v>5377.3395607299999</v>
      </c>
      <c r="E140" s="35">
        <f t="shared" ref="E140" si="659">K140+Q140</f>
        <v>3772.1664243</v>
      </c>
      <c r="F140" s="35">
        <f t="shared" ref="F140" si="660">L140+R140</f>
        <v>1528.05581095</v>
      </c>
      <c r="G140" s="35">
        <f t="shared" ref="G140" si="661">M140+S140</f>
        <v>77.117325480000005</v>
      </c>
      <c r="H140" s="35">
        <f t="shared" ref="H140" si="662">SUM(I140:J140)</f>
        <v>8253.4096746199994</v>
      </c>
      <c r="I140" s="35">
        <v>4579.1223383099996</v>
      </c>
      <c r="J140" s="35">
        <f t="shared" ref="J140" si="663">SUM(K140:M140)</f>
        <v>3674.2873363099998</v>
      </c>
      <c r="K140" s="35">
        <v>2580.6947529399999</v>
      </c>
      <c r="L140" s="35">
        <v>1080.8925130699999</v>
      </c>
      <c r="M140" s="35">
        <v>12.7000703</v>
      </c>
      <c r="N140" s="35">
        <f t="shared" ref="N140" si="664">SUM(O140:P140)</f>
        <v>3698.3708330400004</v>
      </c>
      <c r="O140" s="35">
        <v>1995.3186086200001</v>
      </c>
      <c r="P140" s="35">
        <f t="shared" ref="P140" si="665">SUM(Q140:S140)</f>
        <v>1703.0522244200001</v>
      </c>
      <c r="Q140" s="35">
        <v>1191.4716713600001</v>
      </c>
      <c r="R140" s="35">
        <v>447.16329788000002</v>
      </c>
      <c r="S140" s="35">
        <v>64.417255179999998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12142.48499888</v>
      </c>
      <c r="C141" s="35">
        <f t="shared" ref="C141" si="666">I141+O141</f>
        <v>6710.6669482199995</v>
      </c>
      <c r="D141" s="35">
        <f t="shared" ref="D141" si="667">J141+P141</f>
        <v>5431.8180506600002</v>
      </c>
      <c r="E141" s="35">
        <f t="shared" ref="E141" si="668">K141+Q141</f>
        <v>3806.5432886099998</v>
      </c>
      <c r="F141" s="35">
        <f t="shared" ref="F141" si="669">L141+R141</f>
        <v>1547.1629727999998</v>
      </c>
      <c r="G141" s="35">
        <f t="shared" ref="G141" si="670">M141+S141</f>
        <v>78.111789249999987</v>
      </c>
      <c r="H141" s="35">
        <f t="shared" ref="H141" si="671">SUM(I141:J141)</f>
        <v>8349.5929328700004</v>
      </c>
      <c r="I141" s="35">
        <v>4650.8072481299996</v>
      </c>
      <c r="J141" s="35">
        <f t="shared" ref="J141" si="672">SUM(K141:M141)</f>
        <v>3698.7856847399999</v>
      </c>
      <c r="K141" s="35">
        <v>2574.3537085799999</v>
      </c>
      <c r="L141" s="35">
        <v>1111.6817562199999</v>
      </c>
      <c r="M141" s="35">
        <v>12.750219939999999</v>
      </c>
      <c r="N141" s="35">
        <f t="shared" ref="N141" si="673">SUM(O141:P141)</f>
        <v>3792.8920660099998</v>
      </c>
      <c r="O141" s="35">
        <v>2059.8597000899999</v>
      </c>
      <c r="P141" s="35">
        <f t="shared" ref="P141" si="674">SUM(Q141:S141)</f>
        <v>1733.0323659199998</v>
      </c>
      <c r="Q141" s="35">
        <v>1232.1895800299999</v>
      </c>
      <c r="R141" s="35">
        <v>435.48121658000002</v>
      </c>
      <c r="S141" s="35">
        <v>65.361569309999993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12790.18317419</v>
      </c>
      <c r="C142" s="35">
        <f t="shared" ref="C142" si="675">I142+O142</f>
        <v>7357.4351706100006</v>
      </c>
      <c r="D142" s="35">
        <f t="shared" ref="D142" si="676">J142+P142</f>
        <v>5432.7480035799999</v>
      </c>
      <c r="E142" s="35">
        <f t="shared" ref="E142" si="677">K142+Q142</f>
        <v>3749.2863228900001</v>
      </c>
      <c r="F142" s="35">
        <f t="shared" ref="F142" si="678">L142+R142</f>
        <v>1605.15879593</v>
      </c>
      <c r="G142" s="35">
        <f t="shared" ref="G142" si="679">M142+S142</f>
        <v>78.302884760000012</v>
      </c>
      <c r="H142" s="35">
        <f t="shared" ref="H142" si="680">SUM(I142:J142)</f>
        <v>8971.2038117100001</v>
      </c>
      <c r="I142" s="35">
        <v>5228.4856913200001</v>
      </c>
      <c r="J142" s="35">
        <f t="shared" ref="J142" si="681">SUM(K142:M142)</f>
        <v>3742.7181203900004</v>
      </c>
      <c r="K142" s="35">
        <v>2553.7070837000001</v>
      </c>
      <c r="L142" s="35">
        <v>1176.1855920600001</v>
      </c>
      <c r="M142" s="35">
        <v>12.82544463</v>
      </c>
      <c r="N142" s="35">
        <f t="shared" ref="N142" si="682">SUM(O142:P142)</f>
        <v>3818.97936248</v>
      </c>
      <c r="O142" s="35">
        <v>2128.94947929</v>
      </c>
      <c r="P142" s="35">
        <f t="shared" ref="P142" si="683">SUM(Q142:S142)</f>
        <v>1690.02988319</v>
      </c>
      <c r="Q142" s="35">
        <v>1195.57923919</v>
      </c>
      <c r="R142" s="35">
        <v>428.97320387000002</v>
      </c>
      <c r="S142" s="35">
        <v>65.477440130000005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12301.13813944</v>
      </c>
      <c r="C143" s="35">
        <f t="shared" ref="C143" si="684">I143+O143</f>
        <v>6847.1328135099993</v>
      </c>
      <c r="D143" s="35">
        <f t="shared" ref="D143" si="685">J143+P143</f>
        <v>5454.0053259300003</v>
      </c>
      <c r="E143" s="35">
        <f t="shared" ref="E143" si="686">K143+Q143</f>
        <v>3716.0213889899997</v>
      </c>
      <c r="F143" s="35">
        <f t="shared" ref="F143" si="687">L143+R143</f>
        <v>1655.2231587900001</v>
      </c>
      <c r="G143" s="35">
        <f t="shared" ref="G143" si="688">M143+S143</f>
        <v>82.760778150000007</v>
      </c>
      <c r="H143" s="35">
        <f t="shared" ref="H143" si="689">SUM(I143:J143)</f>
        <v>8448.5201123799998</v>
      </c>
      <c r="I143" s="35">
        <v>4688.1398821299999</v>
      </c>
      <c r="J143" s="35">
        <f t="shared" ref="J143" si="690">SUM(K143:M143)</f>
        <v>3760.3802302499998</v>
      </c>
      <c r="K143" s="35">
        <v>2540.9027574299998</v>
      </c>
      <c r="L143" s="35">
        <v>1205.91260126</v>
      </c>
      <c r="M143" s="35">
        <v>13.56487156</v>
      </c>
      <c r="N143" s="35">
        <f t="shared" ref="N143" si="691">SUM(O143:P143)</f>
        <v>3852.6180270599998</v>
      </c>
      <c r="O143" s="35">
        <v>2158.9929313799998</v>
      </c>
      <c r="P143" s="35">
        <f t="shared" ref="P143" si="692">SUM(Q143:S143)</f>
        <v>1693.62509568</v>
      </c>
      <c r="Q143" s="35">
        <v>1175.11863156</v>
      </c>
      <c r="R143" s="35">
        <v>449.31055752999998</v>
      </c>
      <c r="S143" s="35">
        <v>69.195906590000007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11969.54872096</v>
      </c>
      <c r="C144" s="35">
        <f t="shared" ref="C144" si="693">I144+O144</f>
        <v>6783.2544414900003</v>
      </c>
      <c r="D144" s="35">
        <f t="shared" ref="D144" si="694">J144+P144</f>
        <v>5186.2942794700011</v>
      </c>
      <c r="E144" s="35">
        <f t="shared" ref="E144" si="695">K144+Q144</f>
        <v>3538.3817808800004</v>
      </c>
      <c r="F144" s="35">
        <f t="shared" ref="F144" si="696">L144+R144</f>
        <v>1615.40791988</v>
      </c>
      <c r="G144" s="35">
        <f t="shared" ref="G144" si="697">M144+S144</f>
        <v>32.504578710000004</v>
      </c>
      <c r="H144" s="35">
        <f t="shared" ref="H144" si="698">SUM(I144:J144)</f>
        <v>8417.9804185000012</v>
      </c>
      <c r="I144" s="35">
        <v>4789.6046384600004</v>
      </c>
      <c r="J144" s="35">
        <f t="shared" ref="J144" si="699">SUM(K144:M144)</f>
        <v>3628.3757800400003</v>
      </c>
      <c r="K144" s="35">
        <v>2433.6479285400001</v>
      </c>
      <c r="L144" s="35">
        <v>1180.4185156200001</v>
      </c>
      <c r="M144" s="35">
        <v>14.309335880000001</v>
      </c>
      <c r="N144" s="35">
        <f t="shared" ref="N144" si="700">SUM(O144:P144)</f>
        <v>3551.5683024600003</v>
      </c>
      <c r="O144" s="35">
        <v>1993.6498030299999</v>
      </c>
      <c r="P144" s="35">
        <f t="shared" ref="P144" si="701">SUM(Q144:S144)</f>
        <v>1557.9184994300003</v>
      </c>
      <c r="Q144" s="35">
        <v>1104.7338523400001</v>
      </c>
      <c r="R144" s="35">
        <v>434.98940426000001</v>
      </c>
      <c r="S144" s="35">
        <v>18.195242830000002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14211.899107409998</v>
      </c>
      <c r="C145" s="35">
        <f t="shared" ref="C145" si="702">I145+O145</f>
        <v>9289.9846545399996</v>
      </c>
      <c r="D145" s="35">
        <f t="shared" ref="D145" si="703">J145+P145</f>
        <v>4921.9144528699999</v>
      </c>
      <c r="E145" s="35">
        <f t="shared" ref="E145" si="704">K145+Q145</f>
        <v>3307.0605255999999</v>
      </c>
      <c r="F145" s="35">
        <f t="shared" ref="F145" si="705">L145+R145</f>
        <v>1583.3571327099999</v>
      </c>
      <c r="G145" s="35">
        <f t="shared" ref="G145" si="706">M145+S145</f>
        <v>31.496794559999998</v>
      </c>
      <c r="H145" s="35">
        <f t="shared" ref="H145" si="707">SUM(I145:J145)</f>
        <v>10636.3894117</v>
      </c>
      <c r="I145" s="35">
        <v>7131.4143358499996</v>
      </c>
      <c r="J145" s="35">
        <f t="shared" ref="J145" si="708">SUM(K145:M145)</f>
        <v>3504.9750758499999</v>
      </c>
      <c r="K145" s="35">
        <v>2315.46951678</v>
      </c>
      <c r="L145" s="35">
        <v>1175.28356859</v>
      </c>
      <c r="M145" s="35">
        <v>14.221990480000001</v>
      </c>
      <c r="N145" s="35">
        <f t="shared" ref="N145" si="709">SUM(O145:P145)</f>
        <v>3575.50969571</v>
      </c>
      <c r="O145" s="35">
        <v>2158.57031869</v>
      </c>
      <c r="P145" s="35">
        <f t="shared" ref="P145" si="710">SUM(Q145:S145)</f>
        <v>1416.9393770199999</v>
      </c>
      <c r="Q145" s="35">
        <v>991.59100881999996</v>
      </c>
      <c r="R145" s="35">
        <v>408.07356412000001</v>
      </c>
      <c r="S145" s="35">
        <v>17.274804079999999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14120.9604566</v>
      </c>
      <c r="C146" s="35">
        <f t="shared" ref="C146" si="711">I146+O146</f>
        <v>9362.0398976300003</v>
      </c>
      <c r="D146" s="35">
        <f t="shared" ref="D146" si="712">J146+P146</f>
        <v>4758.9205589700005</v>
      </c>
      <c r="E146" s="35">
        <f t="shared" ref="E146" si="713">K146+Q146</f>
        <v>3158.9459255100001</v>
      </c>
      <c r="F146" s="35">
        <f t="shared" ref="F146" si="714">L146+R146</f>
        <v>1568.4012828899999</v>
      </c>
      <c r="G146" s="35">
        <f t="shared" ref="G146" si="715">M146+S146</f>
        <v>31.573350570000002</v>
      </c>
      <c r="H146" s="35">
        <f t="shared" ref="H146" si="716">SUM(I146:J146)</f>
        <v>10523.291310910001</v>
      </c>
      <c r="I146" s="35">
        <v>7108.6127558199996</v>
      </c>
      <c r="J146" s="35">
        <f t="shared" ref="J146" si="717">SUM(K146:M146)</f>
        <v>3414.6785550900004</v>
      </c>
      <c r="K146" s="35">
        <v>2227.7070526699999</v>
      </c>
      <c r="L146" s="35">
        <v>1172.5713645200001</v>
      </c>
      <c r="M146" s="35">
        <v>14.400137900000001</v>
      </c>
      <c r="N146" s="35">
        <f t="shared" ref="N146" si="718">SUM(O146:P146)</f>
        <v>3597.6691456900003</v>
      </c>
      <c r="O146" s="35">
        <v>2253.4271418100002</v>
      </c>
      <c r="P146" s="35">
        <f t="shared" ref="P146" si="719">SUM(Q146:S146)</f>
        <v>1344.2420038800001</v>
      </c>
      <c r="Q146" s="35">
        <v>931.23887284</v>
      </c>
      <c r="R146" s="35">
        <v>395.82991836999997</v>
      </c>
      <c r="S146" s="35">
        <v>17.173212670000002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14518.48467872</v>
      </c>
      <c r="C147" s="35">
        <f t="shared" ref="C147" si="720">I147+O147</f>
        <v>9792.3322676000007</v>
      </c>
      <c r="D147" s="35">
        <f t="shared" ref="D147" si="721">J147+P147</f>
        <v>4726.1524111199997</v>
      </c>
      <c r="E147" s="35">
        <f t="shared" ref="E147" si="722">K147+Q147</f>
        <v>3140.1896925700003</v>
      </c>
      <c r="F147" s="35">
        <f t="shared" ref="F147" si="723">L147+R147</f>
        <v>1556.0359366500002</v>
      </c>
      <c r="G147" s="35">
        <f t="shared" ref="G147" si="724">M147+S147</f>
        <v>29.926781900000002</v>
      </c>
      <c r="H147" s="35">
        <f t="shared" ref="H147" si="725">SUM(I147:J147)</f>
        <v>10915.019293200001</v>
      </c>
      <c r="I147" s="35">
        <v>7482.0133041400004</v>
      </c>
      <c r="J147" s="35">
        <f t="shared" ref="J147" si="726">SUM(K147:M147)</f>
        <v>3433.00598906</v>
      </c>
      <c r="K147" s="35">
        <v>2256.4845202500001</v>
      </c>
      <c r="L147" s="35">
        <v>1161.8861579500001</v>
      </c>
      <c r="M147" s="35">
        <v>14.635310860000001</v>
      </c>
      <c r="N147" s="35">
        <f t="shared" ref="N147" si="727">SUM(O147:P147)</f>
        <v>3603.4653855199999</v>
      </c>
      <c r="O147" s="35">
        <v>2310.3189634599998</v>
      </c>
      <c r="P147" s="35">
        <f t="shared" ref="P147" si="728">SUM(Q147:S147)</f>
        <v>1293.1464220600001</v>
      </c>
      <c r="Q147" s="35">
        <v>883.70517231999997</v>
      </c>
      <c r="R147" s="35">
        <v>394.14977870000001</v>
      </c>
      <c r="S147" s="35">
        <v>15.291471039999999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15750.900293260001</v>
      </c>
      <c r="C148" s="35">
        <f t="shared" ref="C148" si="729">I148+O148</f>
        <v>11098.25891002</v>
      </c>
      <c r="D148" s="35">
        <f t="shared" ref="D148" si="730">J148+P148</f>
        <v>4652.6413832400003</v>
      </c>
      <c r="E148" s="35">
        <f t="shared" ref="E148" si="731">K148+Q148</f>
        <v>3080.2596145400003</v>
      </c>
      <c r="F148" s="35">
        <f t="shared" ref="F148" si="732">L148+R148</f>
        <v>1542.3441645999999</v>
      </c>
      <c r="G148" s="35">
        <f t="shared" ref="G148" si="733">M148+S148</f>
        <v>30.037604099999999</v>
      </c>
      <c r="H148" s="35">
        <f t="shared" ref="H148" si="734">SUM(I148:J148)</f>
        <v>12140.12392817</v>
      </c>
      <c r="I148" s="35">
        <v>8733.2526021100002</v>
      </c>
      <c r="J148" s="35">
        <f t="shared" ref="J148" si="735">SUM(K148:M148)</f>
        <v>3406.8713260600002</v>
      </c>
      <c r="K148" s="35">
        <v>2230.8614743100002</v>
      </c>
      <c r="L148" s="35">
        <v>1161.4104427699999</v>
      </c>
      <c r="M148" s="35">
        <v>14.59940898</v>
      </c>
      <c r="N148" s="35">
        <f t="shared" ref="N148" si="736">SUM(O148:P148)</f>
        <v>3610.7763650900001</v>
      </c>
      <c r="O148" s="35">
        <v>2365.00630791</v>
      </c>
      <c r="P148" s="35">
        <f t="shared" ref="P148" si="737">SUM(Q148:S148)</f>
        <v>1245.7700571800001</v>
      </c>
      <c r="Q148" s="35">
        <v>849.39814022999997</v>
      </c>
      <c r="R148" s="35">
        <v>380.93372183000002</v>
      </c>
      <c r="S148" s="35">
        <v>15.43819512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17028.31491488</v>
      </c>
      <c r="C149" s="35">
        <f t="shared" ref="C149" si="738">I149+O149</f>
        <v>12124.250401369998</v>
      </c>
      <c r="D149" s="35">
        <f t="shared" ref="D149" si="739">J149+P149</f>
        <v>4904.0645135100003</v>
      </c>
      <c r="E149" s="35">
        <f t="shared" ref="E149" si="740">K149+Q149</f>
        <v>3171.19107351</v>
      </c>
      <c r="F149" s="35">
        <f t="shared" ref="F149" si="741">L149+R149</f>
        <v>1699.41607823</v>
      </c>
      <c r="G149" s="35">
        <f t="shared" ref="G149" si="742">M149+S149</f>
        <v>33.457361769999999</v>
      </c>
      <c r="H149" s="35">
        <f t="shared" ref="H149" si="743">SUM(I149:J149)</f>
        <v>12481.538501769999</v>
      </c>
      <c r="I149" s="35">
        <v>9091.5151540499992</v>
      </c>
      <c r="J149" s="35">
        <f t="shared" ref="J149" si="744">SUM(K149:M149)</f>
        <v>3390.0233477200004</v>
      </c>
      <c r="K149" s="35">
        <v>2230.5271425800001</v>
      </c>
      <c r="L149" s="35">
        <v>1144.5922442000001</v>
      </c>
      <c r="M149" s="35">
        <v>14.903960939999999</v>
      </c>
      <c r="N149" s="35">
        <f t="shared" ref="N149" si="745">SUM(O149:P149)</f>
        <v>4546.7764131099993</v>
      </c>
      <c r="O149" s="35">
        <v>3032.7352473199999</v>
      </c>
      <c r="P149" s="35">
        <f t="shared" ref="P149" si="746">SUM(Q149:S149)</f>
        <v>1514.0411657899999</v>
      </c>
      <c r="Q149" s="35">
        <v>940.66393092999999</v>
      </c>
      <c r="R149" s="35">
        <v>554.82383402999994</v>
      </c>
      <c r="S149" s="35">
        <v>18.553400830000001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18106.686263169999</v>
      </c>
      <c r="C150" s="35">
        <f t="shared" ref="C150" si="747">I150+O150</f>
        <v>13185.00699928</v>
      </c>
      <c r="D150" s="35">
        <f t="shared" ref="D150" si="748">J150+P150</f>
        <v>4921.6792638900006</v>
      </c>
      <c r="E150" s="35">
        <f t="shared" ref="E150" si="749">K150+Q150</f>
        <v>3176.2686803899996</v>
      </c>
      <c r="F150" s="35">
        <f t="shared" ref="F150" si="750">L150+R150</f>
        <v>1711.78136225</v>
      </c>
      <c r="G150" s="35">
        <f t="shared" ref="G150" si="751">M150+S150</f>
        <v>33.629221250000001</v>
      </c>
      <c r="H150" s="35">
        <f t="shared" ref="H150" si="752">SUM(I150:J150)</f>
        <v>12862.256504289999</v>
      </c>
      <c r="I150" s="35">
        <v>9453.0938244499994</v>
      </c>
      <c r="J150" s="35">
        <f t="shared" ref="J150" si="753">SUM(K150:M150)</f>
        <v>3409.1626798400002</v>
      </c>
      <c r="K150" s="35">
        <v>2228.0678831599998</v>
      </c>
      <c r="L150" s="35">
        <v>1166.0018449500001</v>
      </c>
      <c r="M150" s="35">
        <v>15.092951729999999</v>
      </c>
      <c r="N150" s="35">
        <f t="shared" ref="N150" si="754">SUM(O150:P150)</f>
        <v>5244.42975888</v>
      </c>
      <c r="O150" s="35">
        <v>3731.9131748300001</v>
      </c>
      <c r="P150" s="35">
        <f t="shared" ref="P150" si="755">SUM(Q150:S150)</f>
        <v>1512.5165840499999</v>
      </c>
      <c r="Q150" s="35">
        <v>948.20079723000003</v>
      </c>
      <c r="R150" s="35">
        <v>545.77951729999995</v>
      </c>
      <c r="S150" s="35">
        <v>18.536269520000001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18444.651004220003</v>
      </c>
      <c r="C151" s="35">
        <f t="shared" ref="C151" si="756">I151+O151</f>
        <v>13365.23394702</v>
      </c>
      <c r="D151" s="35">
        <f t="shared" ref="D151" si="757">J151+P151</f>
        <v>5079.4170572000003</v>
      </c>
      <c r="E151" s="35">
        <f t="shared" ref="E151" si="758">K151+Q151</f>
        <v>3338.8610356199997</v>
      </c>
      <c r="F151" s="35">
        <f t="shared" ref="F151" si="759">L151+R151</f>
        <v>1707.7877422800002</v>
      </c>
      <c r="G151" s="35">
        <f t="shared" ref="G151" si="760">M151+S151</f>
        <v>32.768279300000003</v>
      </c>
      <c r="H151" s="35">
        <f t="shared" ref="H151" si="761">SUM(I151:J151)</f>
        <v>13327.954485599999</v>
      </c>
      <c r="I151" s="35">
        <v>9815.8896972000002</v>
      </c>
      <c r="J151" s="35">
        <f t="shared" ref="J151" si="762">SUM(K151:M151)</f>
        <v>3512.0647884</v>
      </c>
      <c r="K151" s="35">
        <v>2328.8291897499998</v>
      </c>
      <c r="L151" s="35">
        <v>1168.3516716500001</v>
      </c>
      <c r="M151" s="35">
        <v>14.883927</v>
      </c>
      <c r="N151" s="35">
        <f t="shared" ref="N151" si="763">SUM(O151:P151)</f>
        <v>5116.6965186200005</v>
      </c>
      <c r="O151" s="35">
        <v>3549.3442498200002</v>
      </c>
      <c r="P151" s="35">
        <f t="shared" ref="P151" si="764">SUM(Q151:S151)</f>
        <v>1567.3522688</v>
      </c>
      <c r="Q151" s="35">
        <v>1010.03184587</v>
      </c>
      <c r="R151" s="35">
        <v>539.43607063000002</v>
      </c>
      <c r="S151" s="35">
        <v>17.8843523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18487.193523639999</v>
      </c>
      <c r="C152" s="35">
        <f t="shared" ref="C152" si="765">I152+O152</f>
        <v>13272.903750820002</v>
      </c>
      <c r="D152" s="35">
        <f t="shared" ref="D152" si="766">J152+P152</f>
        <v>5214.2897728199996</v>
      </c>
      <c r="E152" s="35">
        <f t="shared" ref="E152" si="767">K152+Q152</f>
        <v>3505.3531415399998</v>
      </c>
      <c r="F152" s="35">
        <f t="shared" ref="F152" si="768">L152+R152</f>
        <v>1678.36238916</v>
      </c>
      <c r="G152" s="35">
        <f t="shared" ref="G152" si="769">M152+S152</f>
        <v>30.574242120000001</v>
      </c>
      <c r="H152" s="35">
        <f t="shared" ref="H152" si="770">SUM(I152:J152)</f>
        <v>13254.1916442</v>
      </c>
      <c r="I152" s="35">
        <v>9741.2101640100009</v>
      </c>
      <c r="J152" s="35">
        <f t="shared" ref="J152" si="771">SUM(K152:M152)</f>
        <v>3512.9814801899997</v>
      </c>
      <c r="K152" s="35">
        <v>2352.1000078799998</v>
      </c>
      <c r="L152" s="35">
        <v>1146.83589983</v>
      </c>
      <c r="M152" s="35">
        <v>14.045572480000001</v>
      </c>
      <c r="N152" s="35">
        <f t="shared" ref="N152" si="772">SUM(O152:P152)</f>
        <v>5233.0018794400003</v>
      </c>
      <c r="O152" s="35">
        <v>3531.6935868099999</v>
      </c>
      <c r="P152" s="35">
        <f t="shared" ref="P152" si="773">SUM(Q152:S152)</f>
        <v>1701.3082926300001</v>
      </c>
      <c r="Q152" s="35">
        <v>1153.25313366</v>
      </c>
      <c r="R152" s="35">
        <v>531.52648933</v>
      </c>
      <c r="S152" s="35">
        <v>16.52866964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19634.844522809999</v>
      </c>
      <c r="C153" s="35">
        <f t="shared" ref="C153" si="774">I153+O153</f>
        <v>14145.56519908</v>
      </c>
      <c r="D153" s="35">
        <f t="shared" ref="D153" si="775">J153+P153</f>
        <v>5489.2793237299993</v>
      </c>
      <c r="E153" s="35">
        <f t="shared" ref="E153" si="776">K153+Q153</f>
        <v>3800.60090451</v>
      </c>
      <c r="F153" s="35">
        <f t="shared" ref="F153" si="777">L153+R153</f>
        <v>1658.34378707</v>
      </c>
      <c r="G153" s="35">
        <f t="shared" ref="G153" si="778">M153+S153</f>
        <v>30.334632149999997</v>
      </c>
      <c r="H153" s="35">
        <f t="shared" ref="H153" si="779">SUM(I153:J153)</f>
        <v>14215.644204259999</v>
      </c>
      <c r="I153" s="35">
        <v>10571.80218029</v>
      </c>
      <c r="J153" s="35">
        <f t="shared" ref="J153" si="780">SUM(K153:M153)</f>
        <v>3643.8420239699999</v>
      </c>
      <c r="K153" s="35">
        <v>2501.3135662599998</v>
      </c>
      <c r="L153" s="35">
        <v>1128.49189355</v>
      </c>
      <c r="M153" s="35">
        <v>14.036564159999999</v>
      </c>
      <c r="N153" s="35">
        <f t="shared" ref="N153" si="781">SUM(O153:P153)</f>
        <v>5419.2003185499998</v>
      </c>
      <c r="O153" s="35">
        <v>3573.7630187899999</v>
      </c>
      <c r="P153" s="35">
        <f t="shared" ref="P153" si="782">SUM(Q153:S153)</f>
        <v>1845.4372997599999</v>
      </c>
      <c r="Q153" s="35">
        <v>1299.2873382499999</v>
      </c>
      <c r="R153" s="35">
        <v>529.85189351999998</v>
      </c>
      <c r="S153" s="35">
        <v>16.29806799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20622.404404289999</v>
      </c>
      <c r="C154" s="35">
        <f t="shared" ref="C154" si="783">I154+O154</f>
        <v>14790.968453469999</v>
      </c>
      <c r="D154" s="35">
        <f t="shared" ref="D154" si="784">J154+P154</f>
        <v>5831.4359508200005</v>
      </c>
      <c r="E154" s="35">
        <f t="shared" ref="E154" si="785">K154+Q154</f>
        <v>4130.1544071099997</v>
      </c>
      <c r="F154" s="35">
        <f t="shared" ref="F154" si="786">L154+R154</f>
        <v>1661.4106372400001</v>
      </c>
      <c r="G154" s="35">
        <f t="shared" ref="G154" si="787">M154+S154</f>
        <v>39.870906470000001</v>
      </c>
      <c r="H154" s="35">
        <f t="shared" ref="H154" si="788">SUM(I154:J154)</f>
        <v>14986.60126739</v>
      </c>
      <c r="I154" s="35">
        <v>11132.02049105</v>
      </c>
      <c r="J154" s="35">
        <f t="shared" ref="J154" si="789">SUM(K154:M154)</f>
        <v>3854.5807763400003</v>
      </c>
      <c r="K154" s="35">
        <v>2691.5570543399999</v>
      </c>
      <c r="L154" s="35">
        <v>1139.5614720900001</v>
      </c>
      <c r="M154" s="35">
        <v>23.462249910000001</v>
      </c>
      <c r="N154" s="35">
        <f t="shared" ref="N154" si="790">SUM(O154:P154)</f>
        <v>5635.8031369</v>
      </c>
      <c r="O154" s="35">
        <v>3658.9479624199998</v>
      </c>
      <c r="P154" s="35">
        <f t="shared" ref="P154" si="791">SUM(Q154:S154)</f>
        <v>1976.8551744800002</v>
      </c>
      <c r="Q154" s="35">
        <v>1438.59735277</v>
      </c>
      <c r="R154" s="35">
        <v>521.84916514999998</v>
      </c>
      <c r="S154" s="35">
        <v>16.408656560000001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20633.477304219999</v>
      </c>
      <c r="C155" s="35">
        <f t="shared" ref="C155" si="792">I155+O155</f>
        <v>14577.026162169999</v>
      </c>
      <c r="D155" s="35">
        <f t="shared" ref="D155" si="793">J155+P155</f>
        <v>6056.4511420500003</v>
      </c>
      <c r="E155" s="35">
        <f t="shared" ref="E155" si="794">K155+Q155</f>
        <v>4370.2139642100001</v>
      </c>
      <c r="F155" s="35">
        <f t="shared" ref="F155" si="795">L155+R155</f>
        <v>1637.5300488500002</v>
      </c>
      <c r="G155" s="35">
        <f t="shared" ref="G155" si="796">M155+S155</f>
        <v>48.707128990000001</v>
      </c>
      <c r="H155" s="35">
        <f t="shared" ref="H155" si="797">SUM(I155:J155)</f>
        <v>14851.070185799999</v>
      </c>
      <c r="I155" s="35">
        <v>10872.9695911</v>
      </c>
      <c r="J155" s="35">
        <f t="shared" ref="J155" si="798">SUM(K155:M155)</f>
        <v>3978.1005947000003</v>
      </c>
      <c r="K155" s="35">
        <v>2820.6785789099999</v>
      </c>
      <c r="L155" s="35">
        <v>1125.1279606000001</v>
      </c>
      <c r="M155" s="35">
        <v>32.294055190000002</v>
      </c>
      <c r="N155" s="35">
        <f t="shared" ref="N155" si="799">SUM(O155:P155)</f>
        <v>5782.4071184200002</v>
      </c>
      <c r="O155" s="35">
        <v>3704.0565710699998</v>
      </c>
      <c r="P155" s="35">
        <f t="shared" ref="P155" si="800">SUM(Q155:S155)</f>
        <v>2078.3505473499999</v>
      </c>
      <c r="Q155" s="35">
        <v>1549.5353852999999</v>
      </c>
      <c r="R155" s="35">
        <v>512.40208825000002</v>
      </c>
      <c r="S155" s="35">
        <v>16.413073799999999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21653.19700693</v>
      </c>
      <c r="C156" s="35">
        <f t="shared" ref="C156" si="801">I156+O156</f>
        <v>15306.610690400001</v>
      </c>
      <c r="D156" s="35">
        <f t="shared" ref="D156" si="802">J156+P156</f>
        <v>6346.5863165299997</v>
      </c>
      <c r="E156" s="35">
        <f t="shared" ref="E156" si="803">K156+Q156</f>
        <v>4602.1854026199999</v>
      </c>
      <c r="F156" s="35">
        <f t="shared" ref="F156" si="804">L156+R156</f>
        <v>1692.48743771</v>
      </c>
      <c r="G156" s="35">
        <f t="shared" ref="G156" si="805">M156+S156</f>
        <v>51.913476199999998</v>
      </c>
      <c r="H156" s="35">
        <f t="shared" ref="H156" si="806">SUM(I156:J156)</f>
        <v>15431.369799329999</v>
      </c>
      <c r="I156" s="35">
        <v>11276.90773311</v>
      </c>
      <c r="J156" s="35">
        <f t="shared" ref="J156" si="807">SUM(K156:M156)</f>
        <v>4154.4620662199995</v>
      </c>
      <c r="K156" s="35">
        <v>2931.4193404900002</v>
      </c>
      <c r="L156" s="35">
        <v>1187.0973389799999</v>
      </c>
      <c r="M156" s="35">
        <v>35.945386749999997</v>
      </c>
      <c r="N156" s="35">
        <f t="shared" ref="N156" si="808">SUM(O156:P156)</f>
        <v>6221.8272076000003</v>
      </c>
      <c r="O156" s="35">
        <v>4029.7029572900001</v>
      </c>
      <c r="P156" s="35">
        <f t="shared" ref="P156" si="809">SUM(Q156:S156)</f>
        <v>2192.1242503100002</v>
      </c>
      <c r="Q156" s="35">
        <v>1670.7660621299999</v>
      </c>
      <c r="R156" s="35">
        <v>505.39009872999998</v>
      </c>
      <c r="S156" s="35">
        <v>15.968089450000001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21632.821298759998</v>
      </c>
      <c r="C157" s="35">
        <f t="shared" ref="C157" si="810">I157+O157</f>
        <v>15065.448769989998</v>
      </c>
      <c r="D157" s="35">
        <f t="shared" ref="D157" si="811">J157+P157</f>
        <v>6567.3725287699999</v>
      </c>
      <c r="E157" s="35">
        <f t="shared" ref="E157" si="812">K157+Q157</f>
        <v>5540.4817397300003</v>
      </c>
      <c r="F157" s="35">
        <f t="shared" ref="F157" si="813">L157+R157</f>
        <v>995.21996687000001</v>
      </c>
      <c r="G157" s="35">
        <f t="shared" ref="G157" si="814">M157+S157</f>
        <v>31.670822170000001</v>
      </c>
      <c r="H157" s="35">
        <f t="shared" ref="H157" si="815">SUM(I157:J157)</f>
        <v>15381.587790669999</v>
      </c>
      <c r="I157" s="35">
        <v>11060.379929479999</v>
      </c>
      <c r="J157" s="35">
        <f t="shared" ref="J157" si="816">SUM(K157:M157)</f>
        <v>4321.2078611899997</v>
      </c>
      <c r="K157" s="35">
        <v>3662.3562139300002</v>
      </c>
      <c r="L157" s="35">
        <v>641.19815984000002</v>
      </c>
      <c r="M157" s="35">
        <v>17.653487420000001</v>
      </c>
      <c r="N157" s="35">
        <f t="shared" ref="N157" si="817">SUM(O157:P157)</f>
        <v>6251.2335080899993</v>
      </c>
      <c r="O157" s="35">
        <v>4005.06884051</v>
      </c>
      <c r="P157" s="35">
        <f t="shared" ref="P157" si="818">SUM(Q157:S157)</f>
        <v>2246.1646675799998</v>
      </c>
      <c r="Q157" s="35">
        <v>1878.1255258000001</v>
      </c>
      <c r="R157" s="35">
        <v>354.02180702999999</v>
      </c>
      <c r="S157" s="35">
        <v>14.01733475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21508.622600579998</v>
      </c>
      <c r="C158" s="35">
        <f t="shared" ref="C158" si="819">I158+O158</f>
        <v>14902.126083989999</v>
      </c>
      <c r="D158" s="35">
        <f t="shared" ref="D158" si="820">J158+P158</f>
        <v>6606.4965165899994</v>
      </c>
      <c r="E158" s="35">
        <f t="shared" ref="E158" si="821">K158+Q158</f>
        <v>5537.1423707800004</v>
      </c>
      <c r="F158" s="35">
        <f t="shared" ref="F158" si="822">L158+R158</f>
        <v>1036.3660364100001</v>
      </c>
      <c r="G158" s="35">
        <f t="shared" ref="G158" si="823">M158+S158</f>
        <v>32.988109399999999</v>
      </c>
      <c r="H158" s="35">
        <f t="shared" ref="H158" si="824">SUM(I158:J158)</f>
        <v>15342.290963150001</v>
      </c>
      <c r="I158" s="35">
        <v>10880.15648885</v>
      </c>
      <c r="J158" s="35">
        <f t="shared" ref="J158" si="825">SUM(K158:M158)</f>
        <v>4462.1344743</v>
      </c>
      <c r="K158" s="35">
        <v>3765.4415198500001</v>
      </c>
      <c r="L158" s="35">
        <v>677.50384366000003</v>
      </c>
      <c r="M158" s="35">
        <v>19.189110790000001</v>
      </c>
      <c r="N158" s="35">
        <f t="shared" ref="N158" si="826">SUM(O158:P158)</f>
        <v>6166.3316374299993</v>
      </c>
      <c r="O158" s="35">
        <v>4021.9695951399999</v>
      </c>
      <c r="P158" s="35">
        <f t="shared" ref="P158" si="827">SUM(Q158:S158)</f>
        <v>2144.3620422899999</v>
      </c>
      <c r="Q158" s="35">
        <v>1771.7008509299999</v>
      </c>
      <c r="R158" s="35">
        <v>358.86219275000002</v>
      </c>
      <c r="S158" s="35">
        <v>13.79899861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21544.532754780004</v>
      </c>
      <c r="C159" s="35">
        <f t="shared" ref="C159" si="828">I159+O159</f>
        <v>14874.24244726</v>
      </c>
      <c r="D159" s="35">
        <f t="shared" ref="D159" si="829">J159+P159</f>
        <v>6670.2903075200002</v>
      </c>
      <c r="E159" s="35">
        <f t="shared" ref="E159" si="830">K159+Q159</f>
        <v>4773.0145943400003</v>
      </c>
      <c r="F159" s="35">
        <f t="shared" ref="F159" si="831">L159+R159</f>
        <v>1859.0559543600002</v>
      </c>
      <c r="G159" s="35">
        <f t="shared" ref="G159" si="832">M159+S159</f>
        <v>38.219758820000003</v>
      </c>
      <c r="H159" s="35">
        <f t="shared" ref="H159" si="833">SUM(I159:J159)</f>
        <v>15568.88984491</v>
      </c>
      <c r="I159" s="35">
        <v>10859.226052309999</v>
      </c>
      <c r="J159" s="35">
        <f t="shared" ref="J159" si="834">SUM(K159:M159)</f>
        <v>4709.6637926000003</v>
      </c>
      <c r="K159" s="35">
        <v>3333.4081458800001</v>
      </c>
      <c r="L159" s="35">
        <v>1351.9817629900001</v>
      </c>
      <c r="M159" s="35">
        <v>24.273883730000001</v>
      </c>
      <c r="N159" s="35">
        <f t="shared" ref="N159" si="835">SUM(O159:P159)</f>
        <v>5975.64290987</v>
      </c>
      <c r="O159" s="35">
        <v>4015.0163949500002</v>
      </c>
      <c r="P159" s="35">
        <f t="shared" ref="P159" si="836">SUM(Q159:S159)</f>
        <v>1960.6265149200001</v>
      </c>
      <c r="Q159" s="35">
        <v>1439.6064484599999</v>
      </c>
      <c r="R159" s="35">
        <v>507.07419136999999</v>
      </c>
      <c r="S159" s="35">
        <v>13.945875089999999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22023.137800119999</v>
      </c>
      <c r="C160" s="35">
        <f t="shared" ref="C160" si="837">I160+O160</f>
        <v>15220.25853291</v>
      </c>
      <c r="D160" s="35">
        <f t="shared" ref="D160" si="838">J160+P160</f>
        <v>6802.8792672099989</v>
      </c>
      <c r="E160" s="35">
        <f t="shared" ref="E160" si="839">K160+Q160</f>
        <v>4882.1578849100006</v>
      </c>
      <c r="F160" s="35">
        <f t="shared" ref="F160" si="840">L160+R160</f>
        <v>1881.9697167899999</v>
      </c>
      <c r="G160" s="35">
        <f t="shared" ref="G160" si="841">M160+S160</f>
        <v>38.751665509999995</v>
      </c>
      <c r="H160" s="35">
        <f t="shared" ref="H160" si="842">SUM(I160:J160)</f>
        <v>16039.078357219998</v>
      </c>
      <c r="I160" s="35">
        <v>11104.27212059</v>
      </c>
      <c r="J160" s="35">
        <f t="shared" ref="J160" si="843">SUM(K160:M160)</f>
        <v>4934.8062366299991</v>
      </c>
      <c r="K160" s="35">
        <v>3533.93711927</v>
      </c>
      <c r="L160" s="35">
        <v>1376.2843032599999</v>
      </c>
      <c r="M160" s="35">
        <v>24.584814099999999</v>
      </c>
      <c r="N160" s="35">
        <f t="shared" ref="N160" si="844">SUM(O160:P160)</f>
        <v>5984.0594429000002</v>
      </c>
      <c r="O160" s="35">
        <v>4115.9864123200005</v>
      </c>
      <c r="P160" s="35">
        <f t="shared" ref="P160" si="845">SUM(Q160:S160)</f>
        <v>1868.07303058</v>
      </c>
      <c r="Q160" s="35">
        <v>1348.2207656400001</v>
      </c>
      <c r="R160" s="35">
        <v>505.68541353000001</v>
      </c>
      <c r="S160" s="35">
        <v>14.16685141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22066.812451960002</v>
      </c>
      <c r="C161" s="35">
        <f t="shared" ref="C161" si="846">I161+O161</f>
        <v>15495.7230275</v>
      </c>
      <c r="D161" s="35">
        <f t="shared" ref="D161" si="847">J161+P161</f>
        <v>6571.0894244599995</v>
      </c>
      <c r="E161" s="35">
        <f t="shared" ref="E161" si="848">K161+Q161</f>
        <v>5056.5020147599998</v>
      </c>
      <c r="F161" s="35">
        <f t="shared" ref="F161" si="849">L161+R161</f>
        <v>1472.9628002499999</v>
      </c>
      <c r="G161" s="35">
        <f t="shared" ref="G161" si="850">M161+S161</f>
        <v>41.624609450000001</v>
      </c>
      <c r="H161" s="35">
        <f t="shared" ref="H161" si="851">SUM(I161:J161)</f>
        <v>16142.241431580002</v>
      </c>
      <c r="I161" s="35">
        <v>11259.625387350001</v>
      </c>
      <c r="J161" s="35">
        <f t="shared" ref="J161" si="852">SUM(K161:M161)</f>
        <v>4882.6160442299997</v>
      </c>
      <c r="K161" s="35">
        <v>3829.64310785</v>
      </c>
      <c r="L161" s="35">
        <v>1025.43105167</v>
      </c>
      <c r="M161" s="35">
        <v>27.541884710000001</v>
      </c>
      <c r="N161" s="35">
        <f t="shared" ref="N161" si="853">SUM(O161:P161)</f>
        <v>5924.5710203799999</v>
      </c>
      <c r="O161" s="35">
        <v>4236.0976401500002</v>
      </c>
      <c r="P161" s="35">
        <f t="shared" ref="P161" si="854">SUM(Q161:S161)</f>
        <v>1688.47338023</v>
      </c>
      <c r="Q161" s="35">
        <v>1226.8589069100001</v>
      </c>
      <c r="R161" s="35">
        <v>447.53174858</v>
      </c>
      <c r="S161" s="35">
        <v>14.08272474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22104.305794979999</v>
      </c>
      <c r="C162" s="35">
        <f t="shared" ref="C162" si="855">I162+O162</f>
        <v>14598.348445709998</v>
      </c>
      <c r="D162" s="35">
        <f t="shared" ref="D162" si="856">J162+P162</f>
        <v>7505.9573492700001</v>
      </c>
      <c r="E162" s="35">
        <f t="shared" ref="E162" si="857">K162+Q162</f>
        <v>5876.65512279</v>
      </c>
      <c r="F162" s="35">
        <f t="shared" ref="F162" si="858">L162+R162</f>
        <v>1586.1448208699999</v>
      </c>
      <c r="G162" s="35">
        <f t="shared" ref="G162" si="859">M162+S162</f>
        <v>43.157405609999998</v>
      </c>
      <c r="H162" s="35">
        <f t="shared" ref="H162" si="860">SUM(I162:J162)</f>
        <v>16196.319461569999</v>
      </c>
      <c r="I162" s="35">
        <v>10632.41264739</v>
      </c>
      <c r="J162" s="35">
        <f t="shared" ref="J162" si="861">SUM(K162:M162)</f>
        <v>5563.9068141799999</v>
      </c>
      <c r="K162" s="35">
        <v>4420.4798277299997</v>
      </c>
      <c r="L162" s="35">
        <v>1114.36742022</v>
      </c>
      <c r="M162" s="35">
        <v>29.059566230000001</v>
      </c>
      <c r="N162" s="35">
        <f t="shared" ref="N162" si="862">SUM(O162:P162)</f>
        <v>5907.98633341</v>
      </c>
      <c r="O162" s="35">
        <v>3965.9357983199998</v>
      </c>
      <c r="P162" s="35">
        <f t="shared" ref="P162" si="863">SUM(Q162:S162)</f>
        <v>1942.0505350900003</v>
      </c>
      <c r="Q162" s="35">
        <v>1456.1752950600001</v>
      </c>
      <c r="R162" s="35">
        <v>471.77740065</v>
      </c>
      <c r="S162" s="35">
        <v>14.09783938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22654.681664639997</v>
      </c>
      <c r="C163" s="35">
        <f t="shared" ref="C163" si="864">I163+O163</f>
        <v>15009.64982291</v>
      </c>
      <c r="D163" s="35">
        <f t="shared" ref="D163" si="865">J163+P163</f>
        <v>7645.0318417299995</v>
      </c>
      <c r="E163" s="35">
        <f t="shared" ref="E163" si="866">K163+Q163</f>
        <v>6152.2018527099999</v>
      </c>
      <c r="F163" s="35">
        <f t="shared" ref="F163" si="867">L163+R163</f>
        <v>1448.45675428</v>
      </c>
      <c r="G163" s="35">
        <f t="shared" ref="G163" si="868">M163+S163</f>
        <v>44.373234740000001</v>
      </c>
      <c r="H163" s="35">
        <f t="shared" ref="H163" si="869">SUM(I163:J163)</f>
        <v>16740.172547729999</v>
      </c>
      <c r="I163" s="35">
        <v>11055.534439659999</v>
      </c>
      <c r="J163" s="35">
        <f t="shared" ref="J163" si="870">SUM(K163:M163)</f>
        <v>5684.6381080699994</v>
      </c>
      <c r="K163" s="35">
        <v>4641.8843442099997</v>
      </c>
      <c r="L163" s="35">
        <v>1012.70544431</v>
      </c>
      <c r="M163" s="35">
        <v>30.048319549999999</v>
      </c>
      <c r="N163" s="35">
        <f t="shared" ref="N163" si="871">SUM(O163:P163)</f>
        <v>5914.5091169099996</v>
      </c>
      <c r="O163" s="35">
        <v>3954.1153832499999</v>
      </c>
      <c r="P163" s="35">
        <f t="shared" ref="P163" si="872">SUM(Q163:S163)</f>
        <v>1960.39373366</v>
      </c>
      <c r="Q163" s="35">
        <v>1510.3175085</v>
      </c>
      <c r="R163" s="35">
        <v>435.75130997000002</v>
      </c>
      <c r="S163" s="35">
        <v>14.32491519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22563.297362239999</v>
      </c>
      <c r="C164" s="35">
        <f t="shared" ref="C164" si="873">I164+O164</f>
        <v>14779.08005597</v>
      </c>
      <c r="D164" s="35">
        <f t="shared" ref="D164" si="874">J164+P164</f>
        <v>7784.2173062699994</v>
      </c>
      <c r="E164" s="35">
        <f t="shared" ref="E164" si="875">K164+Q164</f>
        <v>6289.1554731699998</v>
      </c>
      <c r="F164" s="35">
        <f t="shared" ref="F164" si="876">L164+R164</f>
        <v>1450.29287494</v>
      </c>
      <c r="G164" s="35">
        <f t="shared" ref="G164" si="877">M164+S164</f>
        <v>44.768958159999997</v>
      </c>
      <c r="H164" s="35">
        <f t="shared" ref="H164" si="878">SUM(I164:J164)</f>
        <v>16587.099499939999</v>
      </c>
      <c r="I164" s="35">
        <v>10801.743064030001</v>
      </c>
      <c r="J164" s="35">
        <f t="shared" ref="J164" si="879">SUM(K164:M164)</f>
        <v>5785.3564359099992</v>
      </c>
      <c r="K164" s="35">
        <v>4735.5096643899997</v>
      </c>
      <c r="L164" s="35">
        <v>1019.06852465</v>
      </c>
      <c r="M164" s="35">
        <v>30.77824687</v>
      </c>
      <c r="N164" s="35">
        <f t="shared" ref="N164" si="880">SUM(O164:P164)</f>
        <v>5976.1978623000005</v>
      </c>
      <c r="O164" s="35">
        <v>3977.3369919400002</v>
      </c>
      <c r="P164" s="35">
        <f t="shared" ref="P164" si="881">SUM(Q164:S164)</f>
        <v>1998.86087036</v>
      </c>
      <c r="Q164" s="35">
        <v>1553.6458087799999</v>
      </c>
      <c r="R164" s="35">
        <v>431.22435029000002</v>
      </c>
      <c r="S164" s="35">
        <v>13.99071129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23328.889575180001</v>
      </c>
      <c r="C165" s="35">
        <f t="shared" ref="C165" si="882">I165+O165</f>
        <v>15436.16124102</v>
      </c>
      <c r="D165" s="35">
        <f t="shared" ref="D165" si="883">J165+P165</f>
        <v>7892.7283341599987</v>
      </c>
      <c r="E165" s="35">
        <f t="shared" ref="E165" si="884">K165+Q165</f>
        <v>5980.2343421899996</v>
      </c>
      <c r="F165" s="35">
        <f t="shared" ref="F165" si="885">L165+R165</f>
        <v>1866.8638312799999</v>
      </c>
      <c r="G165" s="35">
        <f t="shared" ref="G165" si="886">M165+S165</f>
        <v>45.630160689999997</v>
      </c>
      <c r="H165" s="35">
        <f t="shared" ref="H165" si="887">SUM(I165:J165)</f>
        <v>17307.861162130001</v>
      </c>
      <c r="I165" s="35">
        <v>11413.400964320001</v>
      </c>
      <c r="J165" s="35">
        <f t="shared" ref="J165" si="888">SUM(K165:M165)</f>
        <v>5894.460197809999</v>
      </c>
      <c r="K165" s="35">
        <v>4473.9367166499997</v>
      </c>
      <c r="L165" s="35">
        <v>1390.4812496899999</v>
      </c>
      <c r="M165" s="35">
        <v>30.042231470000001</v>
      </c>
      <c r="N165" s="35">
        <f t="shared" ref="N165" si="889">SUM(O165:P165)</f>
        <v>6021.0284130499995</v>
      </c>
      <c r="O165" s="35">
        <v>4022.7602766999998</v>
      </c>
      <c r="P165" s="35">
        <f t="shared" ref="P165" si="890">SUM(Q165:S165)</f>
        <v>1998.2681363499998</v>
      </c>
      <c r="Q165" s="35">
        <v>1506.2976255399999</v>
      </c>
      <c r="R165" s="35">
        <v>476.38258158999997</v>
      </c>
      <c r="S165" s="35">
        <v>15.587929219999999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24300.829309820001</v>
      </c>
      <c r="C166" s="35">
        <f t="shared" ref="C166" si="891">I166+O166</f>
        <v>16149.939917250002</v>
      </c>
      <c r="D166" s="35">
        <f t="shared" ref="D166" si="892">J166+P166</f>
        <v>8150.8893925699995</v>
      </c>
      <c r="E166" s="35">
        <f t="shared" ref="E166" si="893">K166+Q166</f>
        <v>6682.1109941599998</v>
      </c>
      <c r="F166" s="35">
        <f t="shared" ref="F166" si="894">L166+R166</f>
        <v>1376.94654212</v>
      </c>
      <c r="G166" s="35">
        <f t="shared" ref="G166" si="895">M166+S166</f>
        <v>91.831856290000005</v>
      </c>
      <c r="H166" s="35">
        <f t="shared" ref="H166" si="896">SUM(I166:J166)</f>
        <v>17998.215324860001</v>
      </c>
      <c r="I166" s="35">
        <v>11934.472380470001</v>
      </c>
      <c r="J166" s="35">
        <f t="shared" ref="J166" si="897">SUM(K166:M166)</f>
        <v>6063.7429443899991</v>
      </c>
      <c r="K166" s="35">
        <v>5062.5174050699998</v>
      </c>
      <c r="L166" s="35">
        <v>943.10445199000003</v>
      </c>
      <c r="M166" s="35">
        <v>58.121087330000002</v>
      </c>
      <c r="N166" s="35">
        <f t="shared" ref="N166" si="898">SUM(O166:P166)</f>
        <v>6302.6139849600004</v>
      </c>
      <c r="O166" s="35">
        <v>4215.46753678</v>
      </c>
      <c r="P166" s="35">
        <f t="shared" ref="P166" si="899">SUM(Q166:S166)</f>
        <v>2087.1464481800003</v>
      </c>
      <c r="Q166" s="35">
        <v>1619.59358909</v>
      </c>
      <c r="R166" s="35">
        <v>433.84209012999997</v>
      </c>
      <c r="S166" s="35">
        <v>33.710768960000003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23278.003880869997</v>
      </c>
      <c r="C167" s="35">
        <f t="shared" ref="C167" si="900">I167+O167</f>
        <v>15113.01291682</v>
      </c>
      <c r="D167" s="35">
        <f t="shared" ref="D167" si="901">J167+P167</f>
        <v>8164.99096405</v>
      </c>
      <c r="E167" s="35">
        <f t="shared" ref="E167" si="902">K167+Q167</f>
        <v>6752.1617469600005</v>
      </c>
      <c r="F167" s="35">
        <f t="shared" ref="F167" si="903">L167+R167</f>
        <v>1323.8329275999999</v>
      </c>
      <c r="G167" s="35">
        <f t="shared" ref="G167" si="904">M167+S167</f>
        <v>88.996289490000009</v>
      </c>
      <c r="H167" s="35">
        <f t="shared" ref="H167" si="905">SUM(I167:J167)</f>
        <v>17206.835932269998</v>
      </c>
      <c r="I167" s="35">
        <v>11034.59841067</v>
      </c>
      <c r="J167" s="35">
        <f t="shared" ref="J167" si="906">SUM(K167:M167)</f>
        <v>6172.2375216</v>
      </c>
      <c r="K167" s="35">
        <v>5210.0239739400004</v>
      </c>
      <c r="L167" s="35">
        <v>903.66901929999995</v>
      </c>
      <c r="M167" s="35">
        <v>58.544528360000001</v>
      </c>
      <c r="N167" s="35">
        <f t="shared" ref="N167" si="907">SUM(O167:P167)</f>
        <v>6071.1679485999994</v>
      </c>
      <c r="O167" s="35">
        <v>4078.4145061499999</v>
      </c>
      <c r="P167" s="35">
        <f t="shared" ref="P167" si="908">SUM(Q167:S167)</f>
        <v>1992.75344245</v>
      </c>
      <c r="Q167" s="35">
        <v>1542.1377730199999</v>
      </c>
      <c r="R167" s="35">
        <v>420.1639083</v>
      </c>
      <c r="S167" s="35">
        <v>30.451761130000001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23309.428016439997</v>
      </c>
      <c r="C168" s="35">
        <f t="shared" ref="C168" si="909">I168+O168</f>
        <v>15067.644543049999</v>
      </c>
      <c r="D168" s="35">
        <f t="shared" ref="D168" si="910">J168+P168</f>
        <v>8241.7834733899999</v>
      </c>
      <c r="E168" s="35">
        <f t="shared" ref="E168" si="911">K168+Q168</f>
        <v>6834.9322309999998</v>
      </c>
      <c r="F168" s="35">
        <f t="shared" ref="F168" si="912">L168+R168</f>
        <v>1315.67406697</v>
      </c>
      <c r="G168" s="35">
        <f t="shared" ref="G168" si="913">M168+S168</f>
        <v>91.177175419999998</v>
      </c>
      <c r="H168" s="35">
        <f t="shared" ref="H168" si="914">SUM(I168:J168)</f>
        <v>17358.837506979999</v>
      </c>
      <c r="I168" s="35">
        <v>11101.13639057</v>
      </c>
      <c r="J168" s="35">
        <f t="shared" ref="J168" si="915">SUM(K168:M168)</f>
        <v>6257.7011164099995</v>
      </c>
      <c r="K168" s="35">
        <v>5298.4534851999997</v>
      </c>
      <c r="L168" s="35">
        <v>900.79615378999995</v>
      </c>
      <c r="M168" s="35">
        <v>58.451477420000003</v>
      </c>
      <c r="N168" s="35">
        <f t="shared" ref="N168" si="916">SUM(O168:P168)</f>
        <v>5950.5905094600002</v>
      </c>
      <c r="O168" s="35">
        <v>3966.5081524799998</v>
      </c>
      <c r="P168" s="35">
        <f t="shared" ref="P168" si="917">SUM(Q168:S168)</f>
        <v>1984.08235698</v>
      </c>
      <c r="Q168" s="35">
        <v>1536.4787458000001</v>
      </c>
      <c r="R168" s="35">
        <v>414.87791318000001</v>
      </c>
      <c r="S168" s="35">
        <v>32.725698000000001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23212.77713223</v>
      </c>
      <c r="C169" s="35">
        <f t="shared" ref="C169" si="918">I169+O169</f>
        <v>14888.18793278</v>
      </c>
      <c r="D169" s="35">
        <f t="shared" ref="D169" si="919">J169+P169</f>
        <v>8324.5891994499998</v>
      </c>
      <c r="E169" s="35">
        <f t="shared" ref="E169" si="920">K169+Q169</f>
        <v>6948.1944103999995</v>
      </c>
      <c r="F169" s="35">
        <f t="shared" ref="F169" si="921">L169+R169</f>
        <v>1301.3405577799999</v>
      </c>
      <c r="G169" s="35">
        <f t="shared" ref="G169" si="922">M169+S169</f>
        <v>75.054231270000002</v>
      </c>
      <c r="H169" s="35">
        <f t="shared" ref="H169" si="923">SUM(I169:J169)</f>
        <v>17153.91348743</v>
      </c>
      <c r="I169" s="35">
        <v>10808.73720345</v>
      </c>
      <c r="J169" s="35">
        <f t="shared" ref="J169" si="924">SUM(K169:M169)</f>
        <v>6345.1762839799994</v>
      </c>
      <c r="K169" s="35">
        <v>5423.4243113499997</v>
      </c>
      <c r="L169" s="35">
        <v>873.74878058000002</v>
      </c>
      <c r="M169" s="35">
        <v>48.003192050000003</v>
      </c>
      <c r="N169" s="35">
        <f t="shared" ref="N169" si="925">SUM(O169:P169)</f>
        <v>6058.8636447999997</v>
      </c>
      <c r="O169" s="35">
        <v>4079.4507293299998</v>
      </c>
      <c r="P169" s="35">
        <f t="shared" ref="P169" si="926">SUM(Q169:S169)</f>
        <v>1979.4129154699999</v>
      </c>
      <c r="Q169" s="35">
        <v>1524.77009905</v>
      </c>
      <c r="R169" s="35">
        <v>427.59177720000002</v>
      </c>
      <c r="S169" s="35">
        <v>27.05103922</v>
      </c>
      <c r="T169" s="35"/>
      <c r="U169" s="35"/>
      <c r="V169" s="35"/>
      <c r="W169" s="35"/>
      <c r="X169" s="35"/>
      <c r="Y169" s="35"/>
    </row>
    <row r="170" spans="1:25" collapsed="1">
      <c r="A170" s="9">
        <v>45383</v>
      </c>
      <c r="B170" s="35">
        <v>23333.939402389999</v>
      </c>
      <c r="C170" s="35">
        <f t="shared" ref="C170" si="927">I170+O170</f>
        <v>14883.097072819999</v>
      </c>
      <c r="D170" s="35">
        <f t="shared" ref="D170" si="928">J170+P170</f>
        <v>8450.8423295699995</v>
      </c>
      <c r="E170" s="35">
        <f t="shared" ref="E170" si="929">K170+Q170</f>
        <v>7085.4755790399995</v>
      </c>
      <c r="F170" s="35">
        <f t="shared" ref="F170" si="930">L170+R170</f>
        <v>1289.1172770600001</v>
      </c>
      <c r="G170" s="35">
        <f t="shared" ref="G170" si="931">M170+S170</f>
        <v>76.249473469999998</v>
      </c>
      <c r="H170" s="35">
        <f t="shared" ref="H170" si="932">SUM(I170:J170)</f>
        <v>17257.602045510001</v>
      </c>
      <c r="I170" s="35">
        <v>10820.681903709999</v>
      </c>
      <c r="J170" s="35">
        <f t="shared" ref="J170" si="933">SUM(K170:M170)</f>
        <v>6436.9201417999993</v>
      </c>
      <c r="K170" s="35">
        <v>5532.1034224799996</v>
      </c>
      <c r="L170" s="35">
        <v>856.45726719000004</v>
      </c>
      <c r="M170" s="35">
        <v>48.359452130000001</v>
      </c>
      <c r="N170" s="35">
        <f t="shared" ref="N170" si="934">SUM(O170:P170)</f>
        <v>6076.3373568799998</v>
      </c>
      <c r="O170" s="35">
        <v>4062.4151691100001</v>
      </c>
      <c r="P170" s="35">
        <f t="shared" ref="P170" si="935">SUM(Q170:S170)</f>
        <v>2013.9221877699999</v>
      </c>
      <c r="Q170" s="35">
        <v>1553.3721565599999</v>
      </c>
      <c r="R170" s="35">
        <v>432.66000987000001</v>
      </c>
      <c r="S170" s="35">
        <v>27.890021340000001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23535.170984550001</v>
      </c>
      <c r="C171" s="35">
        <f t="shared" ref="C171" si="936">I171+O171</f>
        <v>15001.377646140001</v>
      </c>
      <c r="D171" s="35">
        <f t="shared" ref="D171" si="937">J171+P171</f>
        <v>8533.7933384099997</v>
      </c>
      <c r="E171" s="35">
        <f t="shared" ref="E171" si="938">K171+Q171</f>
        <v>7165.7691223500005</v>
      </c>
      <c r="F171" s="35">
        <f t="shared" ref="F171" si="939">L171+R171</f>
        <v>1289.66116708</v>
      </c>
      <c r="G171" s="35">
        <f t="shared" ref="G171" si="940">M171+S171</f>
        <v>78.363048980000002</v>
      </c>
      <c r="H171" s="35">
        <f t="shared" ref="H171" si="941">SUM(I171:J171)</f>
        <v>17363.867442549999</v>
      </c>
      <c r="I171" s="35">
        <v>10895.23892227</v>
      </c>
      <c r="J171" s="35">
        <f t="shared" ref="J171" si="942">SUM(K171:M171)</f>
        <v>6468.62852028</v>
      </c>
      <c r="K171" s="35">
        <v>5572.4535789700003</v>
      </c>
      <c r="L171" s="35">
        <v>846.34884012999999</v>
      </c>
      <c r="M171" s="35">
        <v>49.826101180000002</v>
      </c>
      <c r="N171" s="35">
        <f t="shared" ref="N171" si="943">SUM(O171:P171)</f>
        <v>6171.3035419999997</v>
      </c>
      <c r="O171" s="35">
        <v>4106.1387238699999</v>
      </c>
      <c r="P171" s="35">
        <f t="shared" ref="P171" si="944">SUM(Q171:S171)</f>
        <v>2065.1648181299997</v>
      </c>
      <c r="Q171" s="35">
        <v>1593.31554338</v>
      </c>
      <c r="R171" s="35">
        <v>443.31232695</v>
      </c>
      <c r="S171" s="35">
        <v>28.5369478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23934.688183659997</v>
      </c>
      <c r="C172" s="35">
        <f t="shared" ref="C172" si="945">I172+O172</f>
        <v>15436.516245589999</v>
      </c>
      <c r="D172" s="35">
        <f t="shared" ref="D172" si="946">J172+P172</f>
        <v>8498.1719380700015</v>
      </c>
      <c r="E172" s="35">
        <f t="shared" ref="E172" si="947">K172+Q172</f>
        <v>7132.2810465299999</v>
      </c>
      <c r="F172" s="35">
        <f t="shared" ref="F172" si="948">L172+R172</f>
        <v>1282.43707462</v>
      </c>
      <c r="G172" s="35">
        <f t="shared" ref="G172" si="949">M172+S172</f>
        <v>83.453816919999994</v>
      </c>
      <c r="H172" s="35">
        <f t="shared" ref="H172" si="950">SUM(I172:J172)</f>
        <v>17837.660238830002</v>
      </c>
      <c r="I172" s="35">
        <v>11414.03477328</v>
      </c>
      <c r="J172" s="35">
        <f t="shared" ref="J172" si="951">SUM(K172:M172)</f>
        <v>6423.6254655500006</v>
      </c>
      <c r="K172" s="35">
        <v>5534.7514264199999</v>
      </c>
      <c r="L172" s="35">
        <v>835.41972140999997</v>
      </c>
      <c r="M172" s="35">
        <v>53.454317719999999</v>
      </c>
      <c r="N172" s="35">
        <f t="shared" ref="N172" si="952">SUM(O172:P172)</f>
        <v>6097.0279448299998</v>
      </c>
      <c r="O172" s="35">
        <v>4022.4814723099998</v>
      </c>
      <c r="P172" s="35">
        <f t="shared" ref="P172" si="953">SUM(Q172:S172)</f>
        <v>2074.54647252</v>
      </c>
      <c r="Q172" s="35">
        <v>1597.52962011</v>
      </c>
      <c r="R172" s="35">
        <v>447.01735321000001</v>
      </c>
      <c r="S172" s="35">
        <v>29.999499199999999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23711.984383679999</v>
      </c>
      <c r="C173" s="35">
        <f t="shared" ref="C173" si="954">I173+O173</f>
        <v>15162.48302028</v>
      </c>
      <c r="D173" s="35">
        <f t="shared" ref="D173" si="955">J173+P173</f>
        <v>8549.5013634000006</v>
      </c>
      <c r="E173" s="35">
        <f t="shared" ref="E173" si="956">K173+Q173</f>
        <v>6291.4735968500008</v>
      </c>
      <c r="F173" s="35">
        <f t="shared" ref="F173" si="957">L173+R173</f>
        <v>2175.66975013</v>
      </c>
      <c r="G173" s="35">
        <f t="shared" ref="G173" si="958">M173+S173</f>
        <v>82.358016419999998</v>
      </c>
      <c r="H173" s="35">
        <f t="shared" ref="H173" si="959">SUM(I173:J173)</f>
        <v>17588.840674110001</v>
      </c>
      <c r="I173" s="35">
        <v>11159.468291970001</v>
      </c>
      <c r="J173" s="35">
        <f t="shared" ref="J173" si="960">SUM(K173:M173)</f>
        <v>6429.3723821400008</v>
      </c>
      <c r="K173" s="35">
        <v>4797.0448962500004</v>
      </c>
      <c r="L173" s="35">
        <v>1579.3471872499999</v>
      </c>
      <c r="M173" s="35">
        <v>52.980298640000001</v>
      </c>
      <c r="N173" s="35">
        <f t="shared" ref="N173" si="961">SUM(O173:P173)</f>
        <v>6123.1437095700003</v>
      </c>
      <c r="O173" s="35">
        <v>4003.01472831</v>
      </c>
      <c r="P173" s="35">
        <f t="shared" ref="P173" si="962">SUM(Q173:S173)</f>
        <v>2120.1289812599998</v>
      </c>
      <c r="Q173" s="35">
        <v>1494.4287006</v>
      </c>
      <c r="R173" s="35">
        <v>596.32256287999996</v>
      </c>
      <c r="S173" s="35">
        <v>29.377717780000001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23773.577717890003</v>
      </c>
      <c r="C174" s="35">
        <f t="shared" ref="C174" si="963">I174+O174</f>
        <v>15167.869330080001</v>
      </c>
      <c r="D174" s="35">
        <f t="shared" ref="D174" si="964">J174+P174</f>
        <v>8605.7083878099984</v>
      </c>
      <c r="E174" s="35">
        <f t="shared" ref="E174" si="965">K174+Q174</f>
        <v>6360.6449266599993</v>
      </c>
      <c r="F174" s="35">
        <f t="shared" ref="F174" si="966">L174+R174</f>
        <v>2161.3515556900002</v>
      </c>
      <c r="G174" s="35">
        <f t="shared" ref="G174" si="967">M174+S174</f>
        <v>83.711905459999997</v>
      </c>
      <c r="H174" s="35">
        <f t="shared" ref="H174" si="968">SUM(I174:J174)</f>
        <v>17581.755419089997</v>
      </c>
      <c r="I174" s="35">
        <v>11124.86559489</v>
      </c>
      <c r="J174" s="35">
        <f t="shared" ref="J174" si="969">SUM(K174:M174)</f>
        <v>6456.8898241999996</v>
      </c>
      <c r="K174" s="35">
        <v>4843.9747940799998</v>
      </c>
      <c r="L174" s="35">
        <v>1559.9269245600001</v>
      </c>
      <c r="M174" s="35">
        <v>52.988105560000001</v>
      </c>
      <c r="N174" s="35">
        <f t="shared" ref="N174" si="970">SUM(O174:P174)</f>
        <v>6191.8222987999998</v>
      </c>
      <c r="O174" s="35">
        <v>4043.00373519</v>
      </c>
      <c r="P174" s="35">
        <f t="shared" ref="P174" si="971">SUM(Q174:S174)</f>
        <v>2148.8185636099997</v>
      </c>
      <c r="Q174" s="35">
        <v>1516.67013258</v>
      </c>
      <c r="R174" s="35">
        <v>601.42463112999997</v>
      </c>
      <c r="S174" s="35">
        <v>30.723799899999999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24085.935783920002</v>
      </c>
      <c r="C175" s="35">
        <f t="shared" ref="C175" si="972">I175+O175</f>
        <v>15256.98062033</v>
      </c>
      <c r="D175" s="35">
        <f t="shared" ref="D175" si="973">J175+P175</f>
        <v>8828.9551635900007</v>
      </c>
      <c r="E175" s="35">
        <f t="shared" ref="E175" si="974">K175+Q175</f>
        <v>6630.8053899499992</v>
      </c>
      <c r="F175" s="35">
        <f t="shared" ref="F175" si="975">L175+R175</f>
        <v>2114.19197188</v>
      </c>
      <c r="G175" s="35">
        <f t="shared" ref="G175" si="976">M175+S175</f>
        <v>83.957801759999995</v>
      </c>
      <c r="H175" s="35">
        <f t="shared" ref="H175" si="977">SUM(I175:J175)</f>
        <v>17892.386760380003</v>
      </c>
      <c r="I175" s="35">
        <v>11233.818025</v>
      </c>
      <c r="J175" s="35">
        <f t="shared" ref="J175" si="978">SUM(K175:M175)</f>
        <v>6658.5687353800004</v>
      </c>
      <c r="K175" s="35">
        <v>5077.4604674499997</v>
      </c>
      <c r="L175" s="35">
        <v>1527.15811558</v>
      </c>
      <c r="M175" s="35">
        <v>53.950152350000003</v>
      </c>
      <c r="N175" s="35">
        <f t="shared" ref="N175" si="979">SUM(O175:P175)</f>
        <v>6193.5490235399993</v>
      </c>
      <c r="O175" s="35">
        <v>4023.1625953299999</v>
      </c>
      <c r="P175" s="35">
        <f t="shared" ref="P175" si="980">SUM(Q175:S175)</f>
        <v>2170.3864282099998</v>
      </c>
      <c r="Q175" s="35">
        <v>1553.3449224999999</v>
      </c>
      <c r="R175" s="35">
        <v>587.03385630000002</v>
      </c>
      <c r="S175" s="35">
        <v>30.007649409999999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24098.27961528</v>
      </c>
      <c r="C176" s="35">
        <f t="shared" ref="C176" si="981">I176+O176</f>
        <v>15182.68607091</v>
      </c>
      <c r="D176" s="35">
        <f t="shared" ref="D176" si="982">J176+P176</f>
        <v>8915.59354437</v>
      </c>
      <c r="E176" s="35">
        <f t="shared" ref="E176" si="983">K176+Q176</f>
        <v>6637.7982356000002</v>
      </c>
      <c r="F176" s="35">
        <f t="shared" ref="F176" si="984">L176+R176</f>
        <v>2187.1551233200003</v>
      </c>
      <c r="G176" s="35">
        <f t="shared" ref="G176" si="985">M176+S176</f>
        <v>90.640185450000004</v>
      </c>
      <c r="H176" s="35">
        <f t="shared" ref="H176" si="986">SUM(I176:J176)</f>
        <v>18060.575905190002</v>
      </c>
      <c r="I176" s="35">
        <v>11316.345088120001</v>
      </c>
      <c r="J176" s="35">
        <f t="shared" ref="J176" si="987">SUM(K176:M176)</f>
        <v>6744.2308170699998</v>
      </c>
      <c r="K176" s="35">
        <v>5098.85952292</v>
      </c>
      <c r="L176" s="35">
        <v>1583.5301616700001</v>
      </c>
      <c r="M176" s="35">
        <v>61.841132479999999</v>
      </c>
      <c r="N176" s="35">
        <f t="shared" ref="N176" si="988">SUM(O176:P176)</f>
        <v>6037.7037100899997</v>
      </c>
      <c r="O176" s="35">
        <v>3866.34098279</v>
      </c>
      <c r="P176" s="35">
        <f t="shared" ref="P176" si="989">SUM(Q176:S176)</f>
        <v>2171.3627273000002</v>
      </c>
      <c r="Q176" s="35">
        <v>1538.93871268</v>
      </c>
      <c r="R176" s="35">
        <v>603.62496165000005</v>
      </c>
      <c r="S176" s="35">
        <v>28.799052970000002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24333.227129219998</v>
      </c>
      <c r="C177" s="35">
        <f t="shared" ref="C177" si="990">I177+O177</f>
        <v>15393.1961906</v>
      </c>
      <c r="D177" s="35">
        <f t="shared" ref="D177" si="991">J177+P177</f>
        <v>8940.0309386199988</v>
      </c>
      <c r="E177" s="35">
        <f t="shared" ref="E177" si="992">K177+Q177</f>
        <v>6662.4878342399998</v>
      </c>
      <c r="F177" s="35">
        <f t="shared" ref="F177" si="993">L177+R177</f>
        <v>2165.8928561600001</v>
      </c>
      <c r="G177" s="35">
        <f t="shared" ref="G177" si="994">M177+S177</f>
        <v>111.65024822000001</v>
      </c>
      <c r="H177" s="35">
        <f t="shared" ref="H177" si="995">SUM(I177:J177)</f>
        <v>18225.798020369999</v>
      </c>
      <c r="I177" s="35">
        <v>11484.19008292</v>
      </c>
      <c r="J177" s="35">
        <f t="shared" ref="J177" si="996">SUM(K177:M177)</f>
        <v>6741.6079374499996</v>
      </c>
      <c r="K177" s="35">
        <v>5098.6630954299999</v>
      </c>
      <c r="L177" s="35">
        <v>1565.6050591600001</v>
      </c>
      <c r="M177" s="35">
        <v>77.33978286</v>
      </c>
      <c r="N177" s="35">
        <f t="shared" ref="N177" si="997">SUM(O177:P177)</f>
        <v>6107.4291088499995</v>
      </c>
      <c r="O177" s="35">
        <v>3909.0061076799998</v>
      </c>
      <c r="P177" s="35">
        <f t="shared" ref="P177" si="998">SUM(Q177:S177)</f>
        <v>2198.4230011699997</v>
      </c>
      <c r="Q177" s="35">
        <v>1563.8247388100001</v>
      </c>
      <c r="R177" s="35">
        <v>600.28779699999996</v>
      </c>
      <c r="S177" s="35">
        <v>34.310465360000002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24914.759201169996</v>
      </c>
      <c r="C178" s="35">
        <f t="shared" ref="C178" si="999">I178+O178</f>
        <v>15877.79441715</v>
      </c>
      <c r="D178" s="35">
        <f t="shared" ref="D178" si="1000">J178+P178</f>
        <v>9036.9647840200014</v>
      </c>
      <c r="E178" s="35">
        <f t="shared" ref="E178" si="1001">K178+Q178</f>
        <v>6737.0895514500007</v>
      </c>
      <c r="F178" s="35">
        <f t="shared" ref="F178" si="1002">L178+R178</f>
        <v>2202.3209229700001</v>
      </c>
      <c r="G178" s="35">
        <f t="shared" ref="G178" si="1003">M178+S178</f>
        <v>97.554309599999996</v>
      </c>
      <c r="H178" s="35">
        <f t="shared" ref="H178" si="1004">SUM(I178:J178)</f>
        <v>18717.165388369998</v>
      </c>
      <c r="I178" s="35">
        <v>11925.41061775</v>
      </c>
      <c r="J178" s="35">
        <f t="shared" ref="J178" si="1005">SUM(K178:M178)</f>
        <v>6791.7547706200003</v>
      </c>
      <c r="K178" s="35">
        <v>5130.6553744700004</v>
      </c>
      <c r="L178" s="35">
        <v>1594.35173826</v>
      </c>
      <c r="M178" s="35">
        <v>66.747657889999999</v>
      </c>
      <c r="N178" s="35">
        <f t="shared" ref="N178" si="1006">SUM(O178:P178)</f>
        <v>6197.5938127999998</v>
      </c>
      <c r="O178" s="35">
        <v>3952.3837994</v>
      </c>
      <c r="P178" s="35">
        <f t="shared" ref="P178" si="1007">SUM(Q178:S178)</f>
        <v>2245.2100134000002</v>
      </c>
      <c r="Q178" s="35">
        <v>1606.4341769800001</v>
      </c>
      <c r="R178" s="35">
        <v>607.96918471000004</v>
      </c>
      <c r="S178" s="35">
        <v>30.806651710000001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24915.145623480003</v>
      </c>
      <c r="C179" s="35">
        <f t="shared" ref="C179" si="1008">I179+O179</f>
        <v>15810.01684973</v>
      </c>
      <c r="D179" s="35">
        <f t="shared" ref="D179" si="1009">J179+P179</f>
        <v>9105.1287737499988</v>
      </c>
      <c r="E179" s="35">
        <f t="shared" ref="E179" si="1010">K179+Q179</f>
        <v>6795.7914208799994</v>
      </c>
      <c r="F179" s="35">
        <f t="shared" ref="F179" si="1011">L179+R179</f>
        <v>2234.9640181899999</v>
      </c>
      <c r="G179" s="35">
        <f t="shared" ref="G179" si="1012">M179+S179</f>
        <v>74.373334679999999</v>
      </c>
      <c r="H179" s="35">
        <f t="shared" ref="H179" si="1013">SUM(I179:J179)</f>
        <v>18729.385200600002</v>
      </c>
      <c r="I179" s="35">
        <v>11860.158582440001</v>
      </c>
      <c r="J179" s="35">
        <f t="shared" ref="J179" si="1014">SUM(K179:M179)</f>
        <v>6869.2266181599998</v>
      </c>
      <c r="K179" s="35">
        <v>5190.0197531499998</v>
      </c>
      <c r="L179" s="35">
        <v>1625.9084362000001</v>
      </c>
      <c r="M179" s="35">
        <v>53.298428809999997</v>
      </c>
      <c r="N179" s="35">
        <f t="shared" ref="N179" si="1015">SUM(O179:P179)</f>
        <v>6185.7604228800001</v>
      </c>
      <c r="O179" s="35">
        <v>3949.8582672900002</v>
      </c>
      <c r="P179" s="35">
        <f t="shared" ref="P179" si="1016">SUM(Q179:S179)</f>
        <v>2235.9021555899999</v>
      </c>
      <c r="Q179" s="35">
        <v>1605.77166773</v>
      </c>
      <c r="R179" s="35">
        <v>609.05558198999995</v>
      </c>
      <c r="S179" s="35">
        <v>21.074905869999998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25135.468704749997</v>
      </c>
      <c r="C180" s="35">
        <f t="shared" ref="C180" si="1017">I180+O180</f>
        <v>15896.603085320001</v>
      </c>
      <c r="D180" s="35">
        <f t="shared" ref="D180" si="1018">J180+P180</f>
        <v>9238.8656194300002</v>
      </c>
      <c r="E180" s="35">
        <f t="shared" ref="E180" si="1019">K180+Q180</f>
        <v>6910.0106020300009</v>
      </c>
      <c r="F180" s="35">
        <f t="shared" ref="F180" si="1020">L180+R180</f>
        <v>2250.41518219</v>
      </c>
      <c r="G180" s="35">
        <f t="shared" ref="G180" si="1021">M180+S180</f>
        <v>78.439835209999998</v>
      </c>
      <c r="H180" s="35">
        <f t="shared" ref="H180" si="1022">SUM(I180:J180)</f>
        <v>18951.26350746</v>
      </c>
      <c r="I180" s="35">
        <v>11985.149200850001</v>
      </c>
      <c r="J180" s="35">
        <f t="shared" ref="J180" si="1023">SUM(K180:M180)</f>
        <v>6966.1143066100003</v>
      </c>
      <c r="K180" s="35">
        <v>5264.1832460100004</v>
      </c>
      <c r="L180" s="35">
        <v>1646.66355623</v>
      </c>
      <c r="M180" s="35">
        <v>55.267504369999997</v>
      </c>
      <c r="N180" s="35">
        <f t="shared" ref="N180" si="1024">SUM(O180:P180)</f>
        <v>6184.2051972900008</v>
      </c>
      <c r="O180" s="35">
        <v>3911.45388447</v>
      </c>
      <c r="P180" s="35">
        <f t="shared" ref="P180" si="1025">SUM(Q180:S180)</f>
        <v>2272.7513128200003</v>
      </c>
      <c r="Q180" s="35">
        <v>1645.82735602</v>
      </c>
      <c r="R180" s="35">
        <v>603.75162595999996</v>
      </c>
      <c r="S180" s="35">
        <v>23.172330840000001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24879.208487190001</v>
      </c>
      <c r="C181" s="35">
        <f t="shared" ref="C181" si="1026">I181+O181</f>
        <v>15547.33575034</v>
      </c>
      <c r="D181" s="35">
        <f t="shared" ref="D181" si="1027">J181+P181</f>
        <v>9331.8727368500004</v>
      </c>
      <c r="E181" s="35">
        <f t="shared" ref="E181" si="1028">K181+Q181</f>
        <v>7010.7529796299996</v>
      </c>
      <c r="F181" s="35">
        <f t="shared" ref="F181" si="1029">L181+R181</f>
        <v>2248.8935317599999</v>
      </c>
      <c r="G181" s="35">
        <f t="shared" ref="G181" si="1030">M181+S181</f>
        <v>72.226225459999995</v>
      </c>
      <c r="H181" s="35">
        <f t="shared" ref="H181" si="1031">SUM(I181:J181)</f>
        <v>18662.128826709999</v>
      </c>
      <c r="I181" s="35">
        <v>11583.78476167</v>
      </c>
      <c r="J181" s="35">
        <f t="shared" ref="J181" si="1032">SUM(K181:M181)</f>
        <v>7078.3440650399998</v>
      </c>
      <c r="K181" s="35">
        <v>5379.9085693099996</v>
      </c>
      <c r="L181" s="35">
        <v>1646.10660566</v>
      </c>
      <c r="M181" s="35">
        <v>52.32889007</v>
      </c>
      <c r="N181" s="35">
        <f t="shared" ref="N181" si="1033">SUM(O181:P181)</f>
        <v>6217.0796604799998</v>
      </c>
      <c r="O181" s="35">
        <v>3963.5509886700002</v>
      </c>
      <c r="P181" s="35">
        <f t="shared" ref="P181" si="1034">SUM(Q181:S181)</f>
        <v>2253.5286718100001</v>
      </c>
      <c r="Q181" s="35">
        <v>1630.84441032</v>
      </c>
      <c r="R181" s="35">
        <v>602.78692609999996</v>
      </c>
      <c r="S181" s="35">
        <v>19.897335389999999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25299.106591820004</v>
      </c>
      <c r="C182" s="35">
        <f t="shared" ref="C182" si="1035">I182+O182</f>
        <v>15865.58410727</v>
      </c>
      <c r="D182" s="35">
        <f t="shared" ref="D182" si="1036">J182+P182</f>
        <v>9433.5224845499997</v>
      </c>
      <c r="E182" s="35">
        <f t="shared" ref="E182" si="1037">K182+Q182</f>
        <v>7032.2618378199995</v>
      </c>
      <c r="F182" s="35">
        <f t="shared" ref="F182" si="1038">L182+R182</f>
        <v>2328.7704363100002</v>
      </c>
      <c r="G182" s="35">
        <f t="shared" ref="G182" si="1039">M182+S182</f>
        <v>72.490210419999997</v>
      </c>
      <c r="H182" s="35">
        <f t="shared" ref="H182" si="1040">SUM(I182:J182)</f>
        <v>19040.695750580002</v>
      </c>
      <c r="I182" s="35">
        <v>11835.02538203</v>
      </c>
      <c r="J182" s="35">
        <f t="shared" ref="J182" si="1041">SUM(K182:M182)</f>
        <v>7205.6703685499997</v>
      </c>
      <c r="K182" s="35">
        <v>5432.7717114899997</v>
      </c>
      <c r="L182" s="35">
        <v>1720.3978863499999</v>
      </c>
      <c r="M182" s="35">
        <v>52.500770709999998</v>
      </c>
      <c r="N182" s="35">
        <f t="shared" ref="N182" si="1042">SUM(O182:P182)</f>
        <v>6258.4108412400001</v>
      </c>
      <c r="O182" s="35">
        <v>4030.5587252400001</v>
      </c>
      <c r="P182" s="35">
        <f t="shared" ref="P182" si="1043">SUM(Q182:S182)</f>
        <v>2227.8521160000005</v>
      </c>
      <c r="Q182" s="35">
        <v>1599.4901263300001</v>
      </c>
      <c r="R182" s="35">
        <v>608.37254996000001</v>
      </c>
      <c r="S182" s="35">
        <v>19.989439709999999</v>
      </c>
      <c r="T182" s="35"/>
      <c r="U182" s="35"/>
      <c r="V182" s="35"/>
      <c r="W182" s="35"/>
      <c r="X182" s="35"/>
      <c r="Y182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2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1093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129</v>
      </c>
    </row>
    <row r="2" spans="1:23" s="11" customFormat="1" ht="5.25" customHeight="1">
      <c r="A2" s="40"/>
    </row>
    <row r="3" spans="1:23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128</v>
      </c>
      <c r="B4" s="219"/>
      <c r="C4" s="219"/>
      <c r="D4" s="219"/>
      <c r="E4" s="219"/>
      <c r="F4" s="219"/>
    </row>
    <row r="5" spans="1:23" ht="12.75" customHeight="1">
      <c r="A5" s="22" t="s">
        <v>228</v>
      </c>
    </row>
    <row r="6" spans="1:23" ht="12.75" customHeight="1">
      <c r="A6" s="230" t="s">
        <v>0</v>
      </c>
      <c r="B6" s="234" t="s">
        <v>1</v>
      </c>
      <c r="C6" s="238" t="s">
        <v>48</v>
      </c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40"/>
    </row>
    <row r="7" spans="1:23" s="23" customFormat="1" ht="12.75" customHeight="1">
      <c r="A7" s="231"/>
      <c r="B7" s="235"/>
      <c r="C7" s="224" t="s">
        <v>258</v>
      </c>
      <c r="D7" s="224" t="s">
        <v>259</v>
      </c>
      <c r="E7" s="224" t="s">
        <v>47</v>
      </c>
      <c r="F7" s="224" t="s">
        <v>46</v>
      </c>
      <c r="G7" s="224" t="s">
        <v>45</v>
      </c>
      <c r="H7" s="224" t="s">
        <v>44</v>
      </c>
      <c r="I7" s="224" t="s">
        <v>43</v>
      </c>
      <c r="J7" s="224" t="s">
        <v>42</v>
      </c>
      <c r="K7" s="224" t="s">
        <v>41</v>
      </c>
      <c r="L7" s="224" t="s">
        <v>260</v>
      </c>
      <c r="M7" s="241" t="s">
        <v>257</v>
      </c>
      <c r="N7" s="224" t="s">
        <v>40</v>
      </c>
      <c r="O7" s="224" t="s">
        <v>39</v>
      </c>
      <c r="P7" s="224" t="s">
        <v>50</v>
      </c>
      <c r="Q7" s="224" t="s">
        <v>38</v>
      </c>
      <c r="R7" s="224" t="s">
        <v>37</v>
      </c>
      <c r="S7" s="227" t="s">
        <v>36</v>
      </c>
      <c r="T7" s="224" t="s">
        <v>35</v>
      </c>
    </row>
    <row r="8" spans="1:23" s="23" customFormat="1" ht="12.75" customHeight="1">
      <c r="A8" s="232"/>
      <c r="B8" s="236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8"/>
      <c r="T8" s="225"/>
    </row>
    <row r="9" spans="1:23" s="23" customFormat="1" ht="71.25" customHeight="1">
      <c r="A9" s="233"/>
      <c r="B9" s="237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9"/>
      <c r="T9" s="226"/>
    </row>
    <row r="10" spans="1:23" s="23" customFormat="1" collapsed="1">
      <c r="A10" s="137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1768.48005592</v>
      </c>
      <c r="C35" s="128">
        <v>273.79442819999991</v>
      </c>
      <c r="D35" s="128">
        <v>0.72037391000000006</v>
      </c>
      <c r="E35" s="128">
        <v>457.99577797999996</v>
      </c>
      <c r="F35" s="128">
        <v>122.08232108</v>
      </c>
      <c r="G35" s="128">
        <v>2.4571627999999999</v>
      </c>
      <c r="H35" s="128">
        <v>113.19112057000001</v>
      </c>
      <c r="I35" s="128">
        <v>330.77666483999991</v>
      </c>
      <c r="J35" s="128">
        <v>270.30137907</v>
      </c>
      <c r="K35" s="128">
        <v>4.6319104799999993</v>
      </c>
      <c r="L35" s="128">
        <v>32.025762080000007</v>
      </c>
      <c r="M35" s="165" t="s">
        <v>188</v>
      </c>
      <c r="N35" s="128">
        <v>26.528688379999998</v>
      </c>
      <c r="O35" s="128">
        <v>95.427241289999998</v>
      </c>
      <c r="P35" s="128">
        <v>7.538242219999999</v>
      </c>
      <c r="Q35" s="128">
        <v>6.5907190199999999</v>
      </c>
      <c r="R35" s="128">
        <v>3.3573005999999994</v>
      </c>
      <c r="S35" s="128">
        <v>0.72577143999999993</v>
      </c>
      <c r="T35" s="128">
        <v>20.335191960000003</v>
      </c>
      <c r="U35" s="128"/>
      <c r="V35" s="128"/>
    </row>
    <row r="36" spans="1:22" hidden="1" outlineLevel="1">
      <c r="A36" s="9">
        <v>41306</v>
      </c>
      <c r="B36" s="128">
        <v>1708.92585695</v>
      </c>
      <c r="C36" s="128">
        <v>293.24050615000004</v>
      </c>
      <c r="D36" s="128">
        <v>0.44555864000000001</v>
      </c>
      <c r="E36" s="128">
        <v>492.58520334000002</v>
      </c>
      <c r="F36" s="128">
        <v>114.30850528999999</v>
      </c>
      <c r="G36" s="128">
        <v>3.90130957</v>
      </c>
      <c r="H36" s="128">
        <v>83.53505229999999</v>
      </c>
      <c r="I36" s="128">
        <v>248.76146006000002</v>
      </c>
      <c r="J36" s="128">
        <v>292.82891231999997</v>
      </c>
      <c r="K36" s="128">
        <v>4.4199929900000008</v>
      </c>
      <c r="L36" s="128">
        <v>16.60113041</v>
      </c>
      <c r="M36" s="165" t="s">
        <v>188</v>
      </c>
      <c r="N36" s="128">
        <v>28.891091890000002</v>
      </c>
      <c r="O36" s="128">
        <v>90.320836580000005</v>
      </c>
      <c r="P36" s="128">
        <v>8.6499100299999991</v>
      </c>
      <c r="Q36" s="128">
        <v>6.3509849699999998</v>
      </c>
      <c r="R36" s="128">
        <v>2.1977650100000004</v>
      </c>
      <c r="S36" s="128">
        <v>0.82610704999999995</v>
      </c>
      <c r="T36" s="128">
        <v>21.061530350000002</v>
      </c>
      <c r="U36" s="128"/>
      <c r="V36" s="128"/>
    </row>
    <row r="37" spans="1:22" hidden="1" outlineLevel="1">
      <c r="A37" s="9">
        <v>41334</v>
      </c>
      <c r="B37" s="128">
        <v>1925.30819262</v>
      </c>
      <c r="C37" s="128">
        <v>405.06104293000004</v>
      </c>
      <c r="D37" s="128">
        <v>0.73862459000000014</v>
      </c>
      <c r="E37" s="128">
        <v>565.30009474000008</v>
      </c>
      <c r="F37" s="128">
        <v>116.5800691</v>
      </c>
      <c r="G37" s="128">
        <v>3.2821055699999997</v>
      </c>
      <c r="H37" s="128">
        <v>103.80950840000001</v>
      </c>
      <c r="I37" s="128">
        <v>248.27462209999999</v>
      </c>
      <c r="J37" s="128">
        <v>297.95120738000003</v>
      </c>
      <c r="K37" s="128">
        <v>5.0633760600000013</v>
      </c>
      <c r="L37" s="128">
        <v>17.70034605</v>
      </c>
      <c r="M37" s="165" t="s">
        <v>188</v>
      </c>
      <c r="N37" s="128">
        <v>30.489792320000003</v>
      </c>
      <c r="O37" s="128">
        <v>89.445956359999997</v>
      </c>
      <c r="P37" s="128">
        <v>8.4245918300000007</v>
      </c>
      <c r="Q37" s="128">
        <v>6.3805384599999995</v>
      </c>
      <c r="R37" s="128">
        <v>4.7644757800000006</v>
      </c>
      <c r="S37" s="128">
        <v>0.73085696999999994</v>
      </c>
      <c r="T37" s="128">
        <v>21.31098398</v>
      </c>
      <c r="U37" s="128"/>
      <c r="V37" s="128"/>
    </row>
    <row r="38" spans="1:22" hidden="1" outlineLevel="1">
      <c r="A38" s="9">
        <v>41365</v>
      </c>
      <c r="B38" s="128">
        <v>1635.4184183099997</v>
      </c>
      <c r="C38" s="128">
        <v>298.25024993999995</v>
      </c>
      <c r="D38" s="128">
        <v>1.2621749100000001</v>
      </c>
      <c r="E38" s="128">
        <v>392.52012354000004</v>
      </c>
      <c r="F38" s="128">
        <v>145.15714122</v>
      </c>
      <c r="G38" s="128">
        <v>3.4581412699999996</v>
      </c>
      <c r="H38" s="128">
        <v>120.8647022</v>
      </c>
      <c r="I38" s="128">
        <v>195.38437902999999</v>
      </c>
      <c r="J38" s="128">
        <v>309.23636371000003</v>
      </c>
      <c r="K38" s="128">
        <v>5.1421111100000001</v>
      </c>
      <c r="L38" s="128">
        <v>17.225291119999998</v>
      </c>
      <c r="M38" s="165" t="s">
        <v>188</v>
      </c>
      <c r="N38" s="128">
        <v>28.943840639999998</v>
      </c>
      <c r="O38" s="128">
        <v>73.636734889999985</v>
      </c>
      <c r="P38" s="128">
        <v>9.1127778799999994</v>
      </c>
      <c r="Q38" s="128">
        <v>4.5398883499999991</v>
      </c>
      <c r="R38" s="128">
        <v>3.9217524799999994</v>
      </c>
      <c r="S38" s="128">
        <v>0.83074224000000008</v>
      </c>
      <c r="T38" s="128">
        <v>25.932003780000002</v>
      </c>
      <c r="U38" s="128"/>
      <c r="V38" s="128"/>
    </row>
    <row r="39" spans="1:22" hidden="1" outlineLevel="1">
      <c r="A39" s="9">
        <v>41395</v>
      </c>
      <c r="B39" s="128">
        <v>1746.9638487600002</v>
      </c>
      <c r="C39" s="128">
        <v>403.05750575000002</v>
      </c>
      <c r="D39" s="128">
        <v>1.2578759800000001</v>
      </c>
      <c r="E39" s="128">
        <v>439.38209731999996</v>
      </c>
      <c r="F39" s="128">
        <v>146.83501526000001</v>
      </c>
      <c r="G39" s="128">
        <v>3.8982347900000001</v>
      </c>
      <c r="H39" s="128">
        <v>95.121797040000004</v>
      </c>
      <c r="I39" s="128">
        <v>177.13900118000001</v>
      </c>
      <c r="J39" s="128">
        <v>288.76277168000001</v>
      </c>
      <c r="K39" s="128">
        <v>6.5234436700000007</v>
      </c>
      <c r="L39" s="128">
        <v>17.126192339999999</v>
      </c>
      <c r="M39" s="165" t="s">
        <v>188</v>
      </c>
      <c r="N39" s="128">
        <v>45.925465930000001</v>
      </c>
      <c r="O39" s="128">
        <v>76.061904630000001</v>
      </c>
      <c r="P39" s="128">
        <v>8.6989010799999988</v>
      </c>
      <c r="Q39" s="128">
        <v>5.0821857700000006</v>
      </c>
      <c r="R39" s="128">
        <v>4.5072889700000003</v>
      </c>
      <c r="S39" s="128">
        <v>0.52786849999999996</v>
      </c>
      <c r="T39" s="128">
        <v>27.056298870000003</v>
      </c>
      <c r="U39" s="128"/>
      <c r="V39" s="128"/>
    </row>
    <row r="40" spans="1:22" hidden="1" outlineLevel="1">
      <c r="A40" s="9">
        <v>41426</v>
      </c>
      <c r="B40" s="128">
        <v>1504.7967961200002</v>
      </c>
      <c r="C40" s="128">
        <v>261.30226979000003</v>
      </c>
      <c r="D40" s="128">
        <v>1.0534661299999999</v>
      </c>
      <c r="E40" s="128">
        <v>399.37047900000005</v>
      </c>
      <c r="F40" s="128">
        <v>121.16044042</v>
      </c>
      <c r="G40" s="128">
        <v>3.2165851500000002</v>
      </c>
      <c r="H40" s="128">
        <v>195.35065696999999</v>
      </c>
      <c r="I40" s="128">
        <v>172.30126732999997</v>
      </c>
      <c r="J40" s="128">
        <v>164.79759575000003</v>
      </c>
      <c r="K40" s="128">
        <v>7.0387413600000004</v>
      </c>
      <c r="L40" s="128">
        <v>13.7091934</v>
      </c>
      <c r="M40" s="165" t="s">
        <v>188</v>
      </c>
      <c r="N40" s="128">
        <v>46.19347492</v>
      </c>
      <c r="O40" s="128">
        <v>74.747593269999996</v>
      </c>
      <c r="P40" s="128">
        <v>11.4189837</v>
      </c>
      <c r="Q40" s="128">
        <v>4.2802596599999996</v>
      </c>
      <c r="R40" s="128">
        <v>3.4991330399999998</v>
      </c>
      <c r="S40" s="128">
        <v>0.35050205000000001</v>
      </c>
      <c r="T40" s="128">
        <v>25.006154179999999</v>
      </c>
      <c r="U40" s="128"/>
      <c r="V40" s="128"/>
    </row>
    <row r="41" spans="1:22" hidden="1" outlineLevel="1">
      <c r="A41" s="9">
        <v>41456</v>
      </c>
      <c r="B41" s="128">
        <v>1772.0753425300002</v>
      </c>
      <c r="C41" s="128">
        <v>326.68655557</v>
      </c>
      <c r="D41" s="128">
        <v>2.0677218100000001</v>
      </c>
      <c r="E41" s="128">
        <v>543.78378965000002</v>
      </c>
      <c r="F41" s="128">
        <v>112.71208397999999</v>
      </c>
      <c r="G41" s="128">
        <v>5.4972512300000007</v>
      </c>
      <c r="H41" s="128">
        <v>236.15375519</v>
      </c>
      <c r="I41" s="128">
        <v>209.87993888999998</v>
      </c>
      <c r="J41" s="128">
        <v>120.51551339999999</v>
      </c>
      <c r="K41" s="128">
        <v>11.07001831</v>
      </c>
      <c r="L41" s="128">
        <v>14.961437869999999</v>
      </c>
      <c r="M41" s="165" t="s">
        <v>188</v>
      </c>
      <c r="N41" s="128">
        <v>46.125332099999994</v>
      </c>
      <c r="O41" s="128">
        <v>99.694518920000007</v>
      </c>
      <c r="P41" s="128">
        <v>11.63336389</v>
      </c>
      <c r="Q41" s="128">
        <v>4.6122251600000004</v>
      </c>
      <c r="R41" s="128">
        <v>6.3633679900000004</v>
      </c>
      <c r="S41" s="128">
        <v>0.65884746000000005</v>
      </c>
      <c r="T41" s="128">
        <v>19.659621110000003</v>
      </c>
      <c r="U41" s="128"/>
      <c r="V41" s="128"/>
    </row>
    <row r="42" spans="1:22" hidden="1" outlineLevel="1">
      <c r="A42" s="9">
        <v>41487</v>
      </c>
      <c r="B42" s="128">
        <v>1518.6642977100005</v>
      </c>
      <c r="C42" s="128">
        <v>295.37024142000001</v>
      </c>
      <c r="D42" s="128">
        <v>1.123661</v>
      </c>
      <c r="E42" s="128">
        <v>465.29183703000001</v>
      </c>
      <c r="F42" s="128">
        <v>38.957836950000001</v>
      </c>
      <c r="G42" s="128">
        <v>3.44716062</v>
      </c>
      <c r="H42" s="128">
        <v>142.31719900000002</v>
      </c>
      <c r="I42" s="128">
        <v>192.29950149000001</v>
      </c>
      <c r="J42" s="128">
        <v>161.90060218000002</v>
      </c>
      <c r="K42" s="128">
        <v>10.152437690000001</v>
      </c>
      <c r="L42" s="128">
        <v>14.062780249999999</v>
      </c>
      <c r="M42" s="165" t="s">
        <v>188</v>
      </c>
      <c r="N42" s="128">
        <v>44.596108229999999</v>
      </c>
      <c r="O42" s="128">
        <v>103.88371388</v>
      </c>
      <c r="P42" s="128">
        <v>11.456251030000002</v>
      </c>
      <c r="Q42" s="128">
        <v>7.5399245500000003</v>
      </c>
      <c r="R42" s="128">
        <v>5.2768721999999997</v>
      </c>
      <c r="S42" s="128">
        <v>0.47743898000000007</v>
      </c>
      <c r="T42" s="128">
        <v>20.510731209999999</v>
      </c>
      <c r="U42" s="128"/>
      <c r="V42" s="128"/>
    </row>
    <row r="43" spans="1:22" hidden="1" outlineLevel="1">
      <c r="A43" s="9">
        <v>41518</v>
      </c>
      <c r="B43" s="128">
        <v>1741.0395963599997</v>
      </c>
      <c r="C43" s="128">
        <v>345.43147685999998</v>
      </c>
      <c r="D43" s="128">
        <v>0.81961861999999996</v>
      </c>
      <c r="E43" s="128">
        <v>580.88627428999996</v>
      </c>
      <c r="F43" s="128">
        <v>64.330222509999999</v>
      </c>
      <c r="G43" s="128">
        <v>3.8837883499999997</v>
      </c>
      <c r="H43" s="128">
        <v>152.52000364</v>
      </c>
      <c r="I43" s="128">
        <v>223.02341600999998</v>
      </c>
      <c r="J43" s="128">
        <v>163.82114540000001</v>
      </c>
      <c r="K43" s="128">
        <v>8.9862076800000015</v>
      </c>
      <c r="L43" s="128">
        <v>16.239712419999996</v>
      </c>
      <c r="M43" s="165" t="s">
        <v>188</v>
      </c>
      <c r="N43" s="128">
        <v>49.815357399999996</v>
      </c>
      <c r="O43" s="128">
        <v>84.122098710000003</v>
      </c>
      <c r="P43" s="128">
        <v>13.848099159999999</v>
      </c>
      <c r="Q43" s="128">
        <v>7.6688345</v>
      </c>
      <c r="R43" s="128">
        <v>4.5300732200000002</v>
      </c>
      <c r="S43" s="128">
        <v>0.91296418999999995</v>
      </c>
      <c r="T43" s="128">
        <v>20.200303399999999</v>
      </c>
      <c r="U43" s="128"/>
      <c r="V43" s="128"/>
    </row>
    <row r="44" spans="1:22" hidden="1" outlineLevel="1">
      <c r="A44" s="9">
        <v>41548</v>
      </c>
      <c r="B44" s="128">
        <v>1594.8510084700004</v>
      </c>
      <c r="C44" s="128">
        <v>341.37962250999999</v>
      </c>
      <c r="D44" s="128">
        <v>1.14572772</v>
      </c>
      <c r="E44" s="128">
        <v>451.72909028000009</v>
      </c>
      <c r="F44" s="128">
        <v>39.668809029999998</v>
      </c>
      <c r="G44" s="128">
        <v>3.5097341399999999</v>
      </c>
      <c r="H44" s="128">
        <v>168.43318370000003</v>
      </c>
      <c r="I44" s="128">
        <v>211.63193038000003</v>
      </c>
      <c r="J44" s="128">
        <v>178.01399613000004</v>
      </c>
      <c r="K44" s="128">
        <v>9.7659496099999998</v>
      </c>
      <c r="L44" s="128">
        <v>12.73665162</v>
      </c>
      <c r="M44" s="165" t="s">
        <v>188</v>
      </c>
      <c r="N44" s="128">
        <v>38.369767189999997</v>
      </c>
      <c r="O44" s="128">
        <v>89.392539959999993</v>
      </c>
      <c r="P44" s="128">
        <v>15.07583848</v>
      </c>
      <c r="Q44" s="128">
        <v>7.0878272000000004</v>
      </c>
      <c r="R44" s="128">
        <v>3.4191800799999994</v>
      </c>
      <c r="S44" s="128">
        <v>0.62478802</v>
      </c>
      <c r="T44" s="128">
        <v>22.866372420000001</v>
      </c>
      <c r="U44" s="128"/>
      <c r="V44" s="128"/>
    </row>
    <row r="45" spans="1:22" hidden="1" outlineLevel="1">
      <c r="A45" s="9">
        <v>41579</v>
      </c>
      <c r="B45" s="128">
        <v>1819.4229244499998</v>
      </c>
      <c r="C45" s="128">
        <v>305.03074219999996</v>
      </c>
      <c r="D45" s="128">
        <v>0.74327410000000005</v>
      </c>
      <c r="E45" s="128">
        <v>722.64143066000008</v>
      </c>
      <c r="F45" s="128">
        <v>33.578687199999997</v>
      </c>
      <c r="G45" s="128">
        <v>3.0168371699999996</v>
      </c>
      <c r="H45" s="128">
        <v>141.65926876</v>
      </c>
      <c r="I45" s="128">
        <v>240.25997529000003</v>
      </c>
      <c r="J45" s="128">
        <v>181.50492585000001</v>
      </c>
      <c r="K45" s="128">
        <v>8.2221992699999991</v>
      </c>
      <c r="L45" s="128">
        <v>13.687772650000001</v>
      </c>
      <c r="M45" s="165" t="s">
        <v>188</v>
      </c>
      <c r="N45" s="128">
        <v>37.727525479999997</v>
      </c>
      <c r="O45" s="128">
        <v>80.214023499999996</v>
      </c>
      <c r="P45" s="128">
        <v>14.361493119999997</v>
      </c>
      <c r="Q45" s="128">
        <v>7.6066091599999996</v>
      </c>
      <c r="R45" s="128">
        <v>3.0202806199999999</v>
      </c>
      <c r="S45" s="128">
        <v>0.61548548000000003</v>
      </c>
      <c r="T45" s="128">
        <v>25.532393939999999</v>
      </c>
      <c r="U45" s="128"/>
      <c r="V45" s="128"/>
    </row>
    <row r="46" spans="1:22" hidden="1" outlineLevel="1">
      <c r="A46" s="9">
        <v>41609</v>
      </c>
      <c r="B46" s="128">
        <v>1795.9002139699999</v>
      </c>
      <c r="C46" s="128">
        <v>476.45787002999998</v>
      </c>
      <c r="D46" s="128">
        <v>1.33389761</v>
      </c>
      <c r="E46" s="128">
        <v>524.26160254000001</v>
      </c>
      <c r="F46" s="128">
        <v>43.218720879999999</v>
      </c>
      <c r="G46" s="128">
        <v>3.6472493500000005</v>
      </c>
      <c r="H46" s="128">
        <v>97.39416799</v>
      </c>
      <c r="I46" s="128">
        <v>238.30134181999998</v>
      </c>
      <c r="J46" s="128">
        <v>216.89334917000002</v>
      </c>
      <c r="K46" s="128">
        <v>8.4144360000000002</v>
      </c>
      <c r="L46" s="128">
        <v>12.36143764</v>
      </c>
      <c r="M46" s="165" t="s">
        <v>188</v>
      </c>
      <c r="N46" s="128">
        <v>39.643318229999991</v>
      </c>
      <c r="O46" s="128">
        <v>85.088073350000002</v>
      </c>
      <c r="P46" s="128">
        <v>14.87006682</v>
      </c>
      <c r="Q46" s="128">
        <v>6.8412998199999997</v>
      </c>
      <c r="R46" s="128">
        <v>2.6278070000000002</v>
      </c>
      <c r="S46" s="128">
        <v>0.46009826999999998</v>
      </c>
      <c r="T46" s="128">
        <v>24.085477450000003</v>
      </c>
      <c r="U46" s="128"/>
      <c r="V46" s="128"/>
    </row>
    <row r="47" spans="1:22" hidden="1" outlineLevel="1">
      <c r="A47" s="9">
        <v>41640</v>
      </c>
      <c r="B47" s="128">
        <v>1609.6685443700001</v>
      </c>
      <c r="C47" s="128">
        <v>246.45204941</v>
      </c>
      <c r="D47" s="128">
        <v>1.07627962</v>
      </c>
      <c r="E47" s="128">
        <v>601.03817880999998</v>
      </c>
      <c r="F47" s="128">
        <v>36.656395789999998</v>
      </c>
      <c r="G47" s="128">
        <v>3.3043153199999997</v>
      </c>
      <c r="H47" s="128">
        <v>98.459122999999977</v>
      </c>
      <c r="I47" s="128">
        <v>251.75095496999998</v>
      </c>
      <c r="J47" s="128">
        <v>180.14541544999997</v>
      </c>
      <c r="K47" s="128">
        <v>7.1753718300000005</v>
      </c>
      <c r="L47" s="128">
        <v>13.297173710000001</v>
      </c>
      <c r="M47" s="165" t="s">
        <v>188</v>
      </c>
      <c r="N47" s="128">
        <v>33.044369140000001</v>
      </c>
      <c r="O47" s="128">
        <v>87.334901690000009</v>
      </c>
      <c r="P47" s="128">
        <v>14.7502432</v>
      </c>
      <c r="Q47" s="128">
        <v>8.469951270000001</v>
      </c>
      <c r="R47" s="128">
        <v>2.0863347700000001</v>
      </c>
      <c r="S47" s="128">
        <v>0.34949208000000004</v>
      </c>
      <c r="T47" s="128">
        <v>24.277994309999997</v>
      </c>
      <c r="U47" s="128"/>
      <c r="V47" s="128"/>
    </row>
    <row r="48" spans="1:22" hidden="1" outlineLevel="1">
      <c r="A48" s="9">
        <v>41671</v>
      </c>
      <c r="B48" s="128">
        <v>1756.3500638099997</v>
      </c>
      <c r="C48" s="128">
        <v>324.93019167999995</v>
      </c>
      <c r="D48" s="128">
        <v>1.9381199099999999</v>
      </c>
      <c r="E48" s="128">
        <v>598.74412681000001</v>
      </c>
      <c r="F48" s="128">
        <v>57.827143029999995</v>
      </c>
      <c r="G48" s="128">
        <v>5.7240827099999994</v>
      </c>
      <c r="H48" s="128">
        <v>109.41260800000001</v>
      </c>
      <c r="I48" s="128">
        <v>249.87180950000001</v>
      </c>
      <c r="J48" s="128">
        <v>208.7856007</v>
      </c>
      <c r="K48" s="128">
        <v>9.3780293100000005</v>
      </c>
      <c r="L48" s="128">
        <v>11.91298523</v>
      </c>
      <c r="M48" s="165" t="s">
        <v>188</v>
      </c>
      <c r="N48" s="128">
        <v>35.490411139999999</v>
      </c>
      <c r="O48" s="128">
        <v>99.391004759999987</v>
      </c>
      <c r="P48" s="128">
        <v>13.54347959</v>
      </c>
      <c r="Q48" s="128">
        <v>7.5303444500000003</v>
      </c>
      <c r="R48" s="128">
        <v>2.1578903</v>
      </c>
      <c r="S48" s="128">
        <v>0.44819316999999997</v>
      </c>
      <c r="T48" s="128">
        <v>19.264043520000001</v>
      </c>
      <c r="U48" s="128"/>
      <c r="V48" s="128"/>
    </row>
    <row r="49" spans="1:22" hidden="1" outlineLevel="1">
      <c r="A49" s="9">
        <v>41699</v>
      </c>
      <c r="B49" s="128">
        <v>2221.1758952699997</v>
      </c>
      <c r="C49" s="128">
        <v>390.07275246</v>
      </c>
      <c r="D49" s="128">
        <v>1.3803858499999999</v>
      </c>
      <c r="E49" s="128">
        <v>996.14520729999992</v>
      </c>
      <c r="F49" s="128">
        <v>73.782750950000008</v>
      </c>
      <c r="G49" s="128">
        <v>4.1984382800000004</v>
      </c>
      <c r="H49" s="128">
        <v>113.14669738000001</v>
      </c>
      <c r="I49" s="128">
        <v>227.84402188000001</v>
      </c>
      <c r="J49" s="128">
        <v>203.59298434999999</v>
      </c>
      <c r="K49" s="128">
        <v>6.8658618899999997</v>
      </c>
      <c r="L49" s="128">
        <v>16.027575180000003</v>
      </c>
      <c r="M49" s="165" t="s">
        <v>188</v>
      </c>
      <c r="N49" s="128">
        <v>35.117244740000004</v>
      </c>
      <c r="O49" s="128">
        <v>108.61511898000001</v>
      </c>
      <c r="P49" s="128">
        <v>14.555504860000001</v>
      </c>
      <c r="Q49" s="128">
        <v>7.0964126700000003</v>
      </c>
      <c r="R49" s="128">
        <v>2.0124848700000002</v>
      </c>
      <c r="S49" s="128">
        <v>0.47874080999999996</v>
      </c>
      <c r="T49" s="128">
        <v>20.243712820000002</v>
      </c>
      <c r="U49" s="128"/>
      <c r="V49" s="128"/>
    </row>
    <row r="50" spans="1:22" hidden="1" outlineLevel="1">
      <c r="A50" s="9">
        <v>41730</v>
      </c>
      <c r="B50" s="128">
        <v>2476.9206281400002</v>
      </c>
      <c r="C50" s="128">
        <v>302.65714822999996</v>
      </c>
      <c r="D50" s="128">
        <v>1.03023566</v>
      </c>
      <c r="E50" s="128">
        <v>1114.0899467300001</v>
      </c>
      <c r="F50" s="128">
        <v>86.274271709999994</v>
      </c>
      <c r="G50" s="128">
        <v>5.4947245300000009</v>
      </c>
      <c r="H50" s="128">
        <v>129.68235644999999</v>
      </c>
      <c r="I50" s="128">
        <v>393.03990920000001</v>
      </c>
      <c r="J50" s="128">
        <v>228.07584500000002</v>
      </c>
      <c r="K50" s="128">
        <v>6.8724125800000015</v>
      </c>
      <c r="L50" s="128">
        <v>15.324283770000001</v>
      </c>
      <c r="M50" s="165" t="s">
        <v>188</v>
      </c>
      <c r="N50" s="128">
        <v>35.583031309999996</v>
      </c>
      <c r="O50" s="128">
        <v>112.83963430000001</v>
      </c>
      <c r="P50" s="128">
        <v>15.446343359999998</v>
      </c>
      <c r="Q50" s="128">
        <v>6.8233228800000001</v>
      </c>
      <c r="R50" s="128">
        <v>2.4693895699999997</v>
      </c>
      <c r="S50" s="128">
        <v>0.45090777999999992</v>
      </c>
      <c r="T50" s="128">
        <v>20.766865079999999</v>
      </c>
      <c r="U50" s="128"/>
      <c r="V50" s="128"/>
    </row>
    <row r="51" spans="1:22" hidden="1" outlineLevel="1">
      <c r="A51" s="9">
        <v>41760</v>
      </c>
      <c r="B51" s="128">
        <v>2188.2052838600002</v>
      </c>
      <c r="C51" s="128">
        <v>379.20752011000002</v>
      </c>
      <c r="D51" s="128">
        <v>1.3609524899999998</v>
      </c>
      <c r="E51" s="128">
        <v>756.13141321000001</v>
      </c>
      <c r="F51" s="128">
        <v>62.82147252</v>
      </c>
      <c r="G51" s="128">
        <v>7.4876165400000003</v>
      </c>
      <c r="H51" s="128">
        <v>145.85635667000003</v>
      </c>
      <c r="I51" s="128">
        <v>366.98221967000001</v>
      </c>
      <c r="J51" s="128">
        <v>225.50441425000002</v>
      </c>
      <c r="K51" s="128">
        <v>7.6562422899999998</v>
      </c>
      <c r="L51" s="128">
        <v>16.493569600000001</v>
      </c>
      <c r="M51" s="165" t="s">
        <v>188</v>
      </c>
      <c r="N51" s="128">
        <v>40.021229310000002</v>
      </c>
      <c r="O51" s="128">
        <v>126.95572047</v>
      </c>
      <c r="P51" s="128">
        <v>18.297368340000002</v>
      </c>
      <c r="Q51" s="128">
        <v>7.1271440199999994</v>
      </c>
      <c r="R51" s="128">
        <v>2.5532676800000003</v>
      </c>
      <c r="S51" s="128">
        <v>0.41975053000000001</v>
      </c>
      <c r="T51" s="128">
        <v>23.329026159999998</v>
      </c>
      <c r="U51" s="128"/>
      <c r="V51" s="128"/>
    </row>
    <row r="52" spans="1:22" hidden="1" outlineLevel="1">
      <c r="A52" s="9">
        <v>41791</v>
      </c>
      <c r="B52" s="128">
        <v>2263.9146998699998</v>
      </c>
      <c r="C52" s="128">
        <v>448.68648508000001</v>
      </c>
      <c r="D52" s="128">
        <v>1.2493021900000001</v>
      </c>
      <c r="E52" s="128">
        <v>740.01009825000006</v>
      </c>
      <c r="F52" s="128">
        <v>49.056744179999995</v>
      </c>
      <c r="G52" s="128">
        <v>5.1800847900000004</v>
      </c>
      <c r="H52" s="128">
        <v>132.32764014999998</v>
      </c>
      <c r="I52" s="128">
        <v>334.37631058999995</v>
      </c>
      <c r="J52" s="128">
        <v>311.47051053000001</v>
      </c>
      <c r="K52" s="128">
        <v>11.96242305</v>
      </c>
      <c r="L52" s="128">
        <v>15.22623883</v>
      </c>
      <c r="M52" s="165" t="s">
        <v>188</v>
      </c>
      <c r="N52" s="128">
        <v>40.380098199999999</v>
      </c>
      <c r="O52" s="128">
        <v>118.39140888</v>
      </c>
      <c r="P52" s="128">
        <v>24.186679950000002</v>
      </c>
      <c r="Q52" s="128">
        <v>7.3028632999999994</v>
      </c>
      <c r="R52" s="128">
        <v>1.97196302</v>
      </c>
      <c r="S52" s="128">
        <v>0.19127468000000003</v>
      </c>
      <c r="T52" s="128">
        <v>21.944574199999998</v>
      </c>
      <c r="U52" s="128"/>
      <c r="V52" s="128"/>
    </row>
    <row r="53" spans="1:22" hidden="1" outlineLevel="1">
      <c r="A53" s="9">
        <v>41821</v>
      </c>
      <c r="B53" s="128">
        <v>2030.3894749200003</v>
      </c>
      <c r="C53" s="128">
        <v>436.80794566999998</v>
      </c>
      <c r="D53" s="128">
        <v>0.59321775999999993</v>
      </c>
      <c r="E53" s="128">
        <v>548.80295821000004</v>
      </c>
      <c r="F53" s="128">
        <v>36.863381430000004</v>
      </c>
      <c r="G53" s="128">
        <v>9.5365741699999997</v>
      </c>
      <c r="H53" s="128">
        <v>164.69046996</v>
      </c>
      <c r="I53" s="128">
        <v>301.74827128999999</v>
      </c>
      <c r="J53" s="128">
        <v>280.09534528000006</v>
      </c>
      <c r="K53" s="128">
        <v>16.772155190000003</v>
      </c>
      <c r="L53" s="128">
        <v>15.185459050000002</v>
      </c>
      <c r="M53" s="165" t="s">
        <v>188</v>
      </c>
      <c r="N53" s="128">
        <v>40.049417739999996</v>
      </c>
      <c r="O53" s="128">
        <v>121.17484983</v>
      </c>
      <c r="P53" s="128">
        <v>24.909050479999994</v>
      </c>
      <c r="Q53" s="128">
        <v>8.1340262600000006</v>
      </c>
      <c r="R53" s="128">
        <v>3.4137965700000001</v>
      </c>
      <c r="S53" s="128">
        <v>0.25769871999999999</v>
      </c>
      <c r="T53" s="128">
        <v>21.354857309999996</v>
      </c>
      <c r="U53" s="128"/>
      <c r="V53" s="128"/>
    </row>
    <row r="54" spans="1:22" hidden="1" outlineLevel="1">
      <c r="A54" s="9">
        <v>41852</v>
      </c>
      <c r="B54" s="128">
        <v>2430.4961813</v>
      </c>
      <c r="C54" s="128">
        <v>494.93120383000007</v>
      </c>
      <c r="D54" s="128">
        <v>1.7682470800000001</v>
      </c>
      <c r="E54" s="128">
        <v>757.30683554999996</v>
      </c>
      <c r="F54" s="128">
        <v>37.363288069999996</v>
      </c>
      <c r="G54" s="128">
        <v>8.7357499900000004</v>
      </c>
      <c r="H54" s="128">
        <v>133.93673892999999</v>
      </c>
      <c r="I54" s="128">
        <v>419.19578476000004</v>
      </c>
      <c r="J54" s="128">
        <v>312.03102058999997</v>
      </c>
      <c r="K54" s="128">
        <v>14.058284330000001</v>
      </c>
      <c r="L54" s="128">
        <v>14.597698249999999</v>
      </c>
      <c r="M54" s="165" t="s">
        <v>188</v>
      </c>
      <c r="N54" s="128">
        <v>34.484528299999994</v>
      </c>
      <c r="O54" s="128">
        <v>138.34065013</v>
      </c>
      <c r="P54" s="128">
        <v>29.354027259999992</v>
      </c>
      <c r="Q54" s="128">
        <v>10.017179370000001</v>
      </c>
      <c r="R54" s="128">
        <v>3.7629559100000001</v>
      </c>
      <c r="S54" s="128">
        <v>0.35684708999999998</v>
      </c>
      <c r="T54" s="128">
        <v>20.255141859999998</v>
      </c>
      <c r="U54" s="128"/>
      <c r="V54" s="134"/>
    </row>
    <row r="55" spans="1:22" hidden="1" outlineLevel="1">
      <c r="A55" s="9">
        <v>41883</v>
      </c>
      <c r="B55" s="128">
        <v>2323.2037068299996</v>
      </c>
      <c r="C55" s="128">
        <v>417.68585919000003</v>
      </c>
      <c r="D55" s="128">
        <v>1.4474846299999999</v>
      </c>
      <c r="E55" s="128">
        <v>774.37231515999997</v>
      </c>
      <c r="F55" s="128">
        <v>32.931079060000002</v>
      </c>
      <c r="G55" s="128">
        <v>10.492234519999998</v>
      </c>
      <c r="H55" s="128">
        <v>148.70536479</v>
      </c>
      <c r="I55" s="128">
        <v>394.30121360000004</v>
      </c>
      <c r="J55" s="128">
        <v>276.82686088000003</v>
      </c>
      <c r="K55" s="128">
        <v>12.783552009999999</v>
      </c>
      <c r="L55" s="128">
        <v>17.626417149999998</v>
      </c>
      <c r="M55" s="165" t="s">
        <v>188</v>
      </c>
      <c r="N55" s="128">
        <v>43.942972219999987</v>
      </c>
      <c r="O55" s="128">
        <v>126.86262968</v>
      </c>
      <c r="P55" s="128">
        <v>26.116858550000003</v>
      </c>
      <c r="Q55" s="128">
        <v>10.599350839999998</v>
      </c>
      <c r="R55" s="128">
        <v>1.96001121</v>
      </c>
      <c r="S55" s="128">
        <v>0.31913275000000002</v>
      </c>
      <c r="T55" s="128">
        <v>26.230370590000003</v>
      </c>
      <c r="U55" s="128"/>
      <c r="V55" s="128"/>
    </row>
    <row r="56" spans="1:22" hidden="1" outlineLevel="1">
      <c r="A56" s="9">
        <v>41913</v>
      </c>
      <c r="B56" s="128">
        <v>2081.10421511</v>
      </c>
      <c r="C56" s="128">
        <v>323.76254495000001</v>
      </c>
      <c r="D56" s="128">
        <v>1.2315593900000001</v>
      </c>
      <c r="E56" s="128">
        <v>702.87546874000009</v>
      </c>
      <c r="F56" s="128">
        <v>25.34854777</v>
      </c>
      <c r="G56" s="128">
        <v>14.06652843</v>
      </c>
      <c r="H56" s="128">
        <v>127.75423086000001</v>
      </c>
      <c r="I56" s="128">
        <v>325.62094724999997</v>
      </c>
      <c r="J56" s="128">
        <v>296.30426876000001</v>
      </c>
      <c r="K56" s="128">
        <v>12.026974430000001</v>
      </c>
      <c r="L56" s="128">
        <v>21.770782529999998</v>
      </c>
      <c r="M56" s="165" t="s">
        <v>188</v>
      </c>
      <c r="N56" s="128">
        <v>41.705611420000004</v>
      </c>
      <c r="O56" s="128">
        <v>122.51239645999999</v>
      </c>
      <c r="P56" s="128">
        <v>22.592162100000003</v>
      </c>
      <c r="Q56" s="128">
        <v>10.016209949999999</v>
      </c>
      <c r="R56" s="128">
        <v>2.4638757299999998</v>
      </c>
      <c r="S56" s="128">
        <v>0.42291886000000001</v>
      </c>
      <c r="T56" s="128">
        <v>30.629187479999999</v>
      </c>
      <c r="U56" s="128"/>
      <c r="V56" s="128"/>
    </row>
    <row r="57" spans="1:22" hidden="1" outlineLevel="1">
      <c r="A57" s="9">
        <v>41944</v>
      </c>
      <c r="B57" s="128">
        <v>2069.9527269199998</v>
      </c>
      <c r="C57" s="128">
        <v>337.46916335999998</v>
      </c>
      <c r="D57" s="128">
        <v>1.6200678400000001</v>
      </c>
      <c r="E57" s="128">
        <v>601.68338949999998</v>
      </c>
      <c r="F57" s="128">
        <v>46.864786379999998</v>
      </c>
      <c r="G57" s="128">
        <v>7.7471470199999999</v>
      </c>
      <c r="H57" s="128">
        <v>135.92107109</v>
      </c>
      <c r="I57" s="128">
        <v>341.38439996</v>
      </c>
      <c r="J57" s="128">
        <v>358.58115815999997</v>
      </c>
      <c r="K57" s="128">
        <v>11.065732259999999</v>
      </c>
      <c r="L57" s="128">
        <v>19.61188263</v>
      </c>
      <c r="M57" s="165" t="s">
        <v>188</v>
      </c>
      <c r="N57" s="128">
        <v>26.561515129999997</v>
      </c>
      <c r="O57" s="128">
        <v>133.83782019</v>
      </c>
      <c r="P57" s="128">
        <v>10.751952490000001</v>
      </c>
      <c r="Q57" s="128">
        <v>9.115908300000001</v>
      </c>
      <c r="R57" s="128">
        <v>2.3628813200000001</v>
      </c>
      <c r="S57" s="128">
        <v>0.51332863000000006</v>
      </c>
      <c r="T57" s="128">
        <v>24.860522660000001</v>
      </c>
      <c r="U57" s="128"/>
      <c r="V57" s="128"/>
    </row>
    <row r="58" spans="1:22" hidden="1" outlineLevel="1">
      <c r="A58" s="9">
        <v>41974</v>
      </c>
      <c r="B58" s="128">
        <v>2308.2767033099999</v>
      </c>
      <c r="C58" s="128">
        <v>357.99281422999996</v>
      </c>
      <c r="D58" s="128">
        <v>0.33037075999999999</v>
      </c>
      <c r="E58" s="128">
        <v>857.70707961000005</v>
      </c>
      <c r="F58" s="128">
        <v>40.008690490000006</v>
      </c>
      <c r="G58" s="128">
        <v>12.820485319999998</v>
      </c>
      <c r="H58" s="128">
        <v>122.4777062</v>
      </c>
      <c r="I58" s="128">
        <v>319.46717538999997</v>
      </c>
      <c r="J58" s="128">
        <v>362.97083473000004</v>
      </c>
      <c r="K58" s="128">
        <v>10.599982429999999</v>
      </c>
      <c r="L58" s="128">
        <v>17.767291569999998</v>
      </c>
      <c r="M58" s="165" t="s">
        <v>188</v>
      </c>
      <c r="N58" s="128">
        <v>27.197744549999999</v>
      </c>
      <c r="O58" s="128">
        <v>139.81849514999999</v>
      </c>
      <c r="P58" s="128">
        <v>7.0827317699999988</v>
      </c>
      <c r="Q58" s="128">
        <v>8.4357701299999981</v>
      </c>
      <c r="R58" s="128">
        <v>2.3149504300000001</v>
      </c>
      <c r="S58" s="128">
        <v>0.34505036</v>
      </c>
      <c r="T58" s="128">
        <v>20.939530189999999</v>
      </c>
      <c r="U58" s="128"/>
      <c r="V58" s="128"/>
    </row>
    <row r="59" spans="1:22" hidden="1" outlineLevel="1">
      <c r="A59" s="9">
        <v>42005</v>
      </c>
      <c r="B59" s="128">
        <v>2106.9785130999999</v>
      </c>
      <c r="C59" s="128">
        <v>451.43405192</v>
      </c>
      <c r="D59" s="128">
        <v>0.54044588999999998</v>
      </c>
      <c r="E59" s="128">
        <v>579.74070037999991</v>
      </c>
      <c r="F59" s="128">
        <v>47.8641972</v>
      </c>
      <c r="G59" s="128">
        <v>10.492994330000002</v>
      </c>
      <c r="H59" s="128">
        <v>125.9464727</v>
      </c>
      <c r="I59" s="128">
        <v>308.01572978999997</v>
      </c>
      <c r="J59" s="128">
        <v>349.92100107000005</v>
      </c>
      <c r="K59" s="128">
        <v>10.553197969999999</v>
      </c>
      <c r="L59" s="128">
        <v>18.39805084</v>
      </c>
      <c r="M59" s="165" t="s">
        <v>188</v>
      </c>
      <c r="N59" s="128">
        <v>27.919588160000004</v>
      </c>
      <c r="O59" s="128">
        <v>134.94102493</v>
      </c>
      <c r="P59" s="128">
        <v>8.136726809999999</v>
      </c>
      <c r="Q59" s="128">
        <v>10.109019180000001</v>
      </c>
      <c r="R59" s="128">
        <v>2.2376850299999997</v>
      </c>
      <c r="S59" s="128">
        <v>0.24071974999999998</v>
      </c>
      <c r="T59" s="128">
        <v>20.48690715</v>
      </c>
      <c r="U59" s="128"/>
      <c r="V59" s="128"/>
    </row>
    <row r="60" spans="1:22" hidden="1" outlineLevel="1">
      <c r="A60" s="9">
        <v>42036</v>
      </c>
      <c r="B60" s="128">
        <v>2607.9272555999996</v>
      </c>
      <c r="C60" s="128">
        <v>391.86368643999998</v>
      </c>
      <c r="D60" s="128">
        <v>1.1369617000000001</v>
      </c>
      <c r="E60" s="128">
        <v>751.48389666999992</v>
      </c>
      <c r="F60" s="128">
        <v>74.922771470000001</v>
      </c>
      <c r="G60" s="128">
        <v>8.1131076499999999</v>
      </c>
      <c r="H60" s="128">
        <v>157.81370135</v>
      </c>
      <c r="I60" s="128">
        <v>508.10934662000011</v>
      </c>
      <c r="J60" s="128">
        <v>430.16607854</v>
      </c>
      <c r="K60" s="128">
        <v>7.9846470399999996</v>
      </c>
      <c r="L60" s="128">
        <v>25.90296567</v>
      </c>
      <c r="M60" s="165" t="s">
        <v>188</v>
      </c>
      <c r="N60" s="128">
        <v>26.009714099999997</v>
      </c>
      <c r="O60" s="128">
        <v>191.10205336999999</v>
      </c>
      <c r="P60" s="128">
        <v>7.0024492199999999</v>
      </c>
      <c r="Q60" s="128">
        <v>10.05792488</v>
      </c>
      <c r="R60" s="128">
        <v>2.3856967399999998</v>
      </c>
      <c r="S60" s="128">
        <v>0.45486360000000003</v>
      </c>
      <c r="T60" s="128">
        <v>13.41739054</v>
      </c>
      <c r="U60" s="128"/>
      <c r="V60" s="128"/>
    </row>
    <row r="61" spans="1:22" hidden="1" outlineLevel="1">
      <c r="A61" s="9">
        <v>42064</v>
      </c>
      <c r="B61" s="128">
        <v>2778.18621721</v>
      </c>
      <c r="C61" s="128">
        <v>490.89615331999994</v>
      </c>
      <c r="D61" s="128">
        <v>0.89949725999999997</v>
      </c>
      <c r="E61" s="128">
        <v>895.6804572499999</v>
      </c>
      <c r="F61" s="128">
        <v>75.082383929999992</v>
      </c>
      <c r="G61" s="128">
        <v>10.19481175</v>
      </c>
      <c r="H61" s="128">
        <v>117.26803872000001</v>
      </c>
      <c r="I61" s="128">
        <v>460.41316279</v>
      </c>
      <c r="J61" s="128">
        <v>441.68255972999998</v>
      </c>
      <c r="K61" s="128">
        <v>8.0345141400000006</v>
      </c>
      <c r="L61" s="128">
        <v>18.630041919999996</v>
      </c>
      <c r="M61" s="165" t="s">
        <v>188</v>
      </c>
      <c r="N61" s="128">
        <v>45.235484199999995</v>
      </c>
      <c r="O61" s="128">
        <v>178.84337570000002</v>
      </c>
      <c r="P61" s="128">
        <v>9.4621253999999997</v>
      </c>
      <c r="Q61" s="128">
        <v>9.64135791</v>
      </c>
      <c r="R61" s="128">
        <v>2.4317971300000001</v>
      </c>
      <c r="S61" s="128">
        <v>0.25395786999999997</v>
      </c>
      <c r="T61" s="128">
        <v>13.53649819</v>
      </c>
      <c r="U61" s="128"/>
      <c r="V61" s="128"/>
    </row>
    <row r="62" spans="1:22" hidden="1" outlineLevel="1">
      <c r="A62" s="9">
        <v>42095</v>
      </c>
      <c r="B62" s="128">
        <v>2502.5650469100001</v>
      </c>
      <c r="C62" s="128">
        <v>428.56841506000001</v>
      </c>
      <c r="D62" s="128">
        <v>1.0960761200000002</v>
      </c>
      <c r="E62" s="128">
        <v>634.00503223999999</v>
      </c>
      <c r="F62" s="128">
        <v>73.440567459999997</v>
      </c>
      <c r="G62" s="128">
        <v>9.5024403100000008</v>
      </c>
      <c r="H62" s="128">
        <v>144.62114550000001</v>
      </c>
      <c r="I62" s="128">
        <v>409.86047385000001</v>
      </c>
      <c r="J62" s="128">
        <v>515.94147944999997</v>
      </c>
      <c r="K62" s="128">
        <v>8.0950662500000004</v>
      </c>
      <c r="L62" s="128">
        <v>17.949627430000003</v>
      </c>
      <c r="M62" s="165" t="s">
        <v>188</v>
      </c>
      <c r="N62" s="128">
        <v>20.892739320000004</v>
      </c>
      <c r="O62" s="128">
        <v>169.02476738000001</v>
      </c>
      <c r="P62" s="128">
        <v>45.472762879999998</v>
      </c>
      <c r="Q62" s="128">
        <v>8.5804138999999999</v>
      </c>
      <c r="R62" s="128">
        <v>2.1565250499999999</v>
      </c>
      <c r="S62" s="128">
        <v>0.36811144000000001</v>
      </c>
      <c r="T62" s="128">
        <v>12.989403269999997</v>
      </c>
      <c r="U62" s="128"/>
      <c r="V62" s="128"/>
    </row>
    <row r="63" spans="1:22" hidden="1" outlineLevel="1">
      <c r="A63" s="9">
        <v>42125</v>
      </c>
      <c r="B63" s="128">
        <v>2644.6860890600001</v>
      </c>
      <c r="C63" s="128">
        <v>655.03786195999999</v>
      </c>
      <c r="D63" s="128">
        <v>1.3610733100000001</v>
      </c>
      <c r="E63" s="128">
        <v>701.69924343999992</v>
      </c>
      <c r="F63" s="128">
        <v>63.456433209999993</v>
      </c>
      <c r="G63" s="128">
        <v>9.3352331999999993</v>
      </c>
      <c r="H63" s="128">
        <v>129.43798719999998</v>
      </c>
      <c r="I63" s="128">
        <v>352.43391057999997</v>
      </c>
      <c r="J63" s="128">
        <v>464.97447870999997</v>
      </c>
      <c r="K63" s="128">
        <v>8.1729834300000004</v>
      </c>
      <c r="L63" s="128">
        <v>20.18580476</v>
      </c>
      <c r="M63" s="165" t="s">
        <v>188</v>
      </c>
      <c r="N63" s="128">
        <v>23.33821872</v>
      </c>
      <c r="O63" s="128">
        <v>146.05420141000002</v>
      </c>
      <c r="P63" s="128">
        <v>36.72115556</v>
      </c>
      <c r="Q63" s="128">
        <v>8.9783584499999982</v>
      </c>
      <c r="R63" s="128">
        <v>1.9746617800000001</v>
      </c>
      <c r="S63" s="128">
        <v>0.51554389999999994</v>
      </c>
      <c r="T63" s="128">
        <v>21.008939439999999</v>
      </c>
      <c r="U63" s="128"/>
      <c r="V63" s="128"/>
    </row>
    <row r="64" spans="1:22" hidden="1" outlineLevel="1">
      <c r="A64" s="9">
        <v>42156</v>
      </c>
      <c r="B64" s="128">
        <v>3182.8941568400005</v>
      </c>
      <c r="C64" s="128">
        <v>744.93527217999997</v>
      </c>
      <c r="D64" s="128">
        <v>1.7797452999999999</v>
      </c>
      <c r="E64" s="128">
        <v>947.70322766000004</v>
      </c>
      <c r="F64" s="128">
        <v>61.650487200000001</v>
      </c>
      <c r="G64" s="128">
        <v>15.03595352</v>
      </c>
      <c r="H64" s="128">
        <v>154.30116445000002</v>
      </c>
      <c r="I64" s="128">
        <v>482.21252224999995</v>
      </c>
      <c r="J64" s="128">
        <v>500.23305166</v>
      </c>
      <c r="K64" s="128">
        <v>10.266552740000002</v>
      </c>
      <c r="L64" s="128">
        <v>21.173312899999999</v>
      </c>
      <c r="M64" s="165" t="s">
        <v>188</v>
      </c>
      <c r="N64" s="128">
        <v>25.607050429999997</v>
      </c>
      <c r="O64" s="128">
        <v>154.33132212999999</v>
      </c>
      <c r="P64" s="128">
        <v>38.004034379999993</v>
      </c>
      <c r="Q64" s="128">
        <v>9.7631753600000017</v>
      </c>
      <c r="R64" s="128">
        <v>2.8647915100000008</v>
      </c>
      <c r="S64" s="128">
        <v>0.74941347999999997</v>
      </c>
      <c r="T64" s="128">
        <v>12.283079690000001</v>
      </c>
      <c r="U64" s="128"/>
      <c r="V64" s="128"/>
    </row>
    <row r="65" spans="1:22" hidden="1" outlineLevel="1">
      <c r="A65" s="9">
        <v>42186</v>
      </c>
      <c r="B65" s="128">
        <v>3521.1669303799995</v>
      </c>
      <c r="C65" s="128">
        <v>757.98923194999986</v>
      </c>
      <c r="D65" s="128">
        <v>1.6517020000000002</v>
      </c>
      <c r="E65" s="128">
        <v>1065.5950318599998</v>
      </c>
      <c r="F65" s="128">
        <v>82.064572799999993</v>
      </c>
      <c r="G65" s="128">
        <v>12.419353939999999</v>
      </c>
      <c r="H65" s="128">
        <v>165.39750729000002</v>
      </c>
      <c r="I65" s="128">
        <v>623.7654119099999</v>
      </c>
      <c r="J65" s="128">
        <v>546.92482814999994</v>
      </c>
      <c r="K65" s="128">
        <v>11.03199876</v>
      </c>
      <c r="L65" s="128">
        <v>21.15763317</v>
      </c>
      <c r="M65" s="165" t="s">
        <v>188</v>
      </c>
      <c r="N65" s="128">
        <v>27.31855912</v>
      </c>
      <c r="O65" s="128">
        <v>159.61498108000001</v>
      </c>
      <c r="P65" s="128">
        <v>22.805648659999999</v>
      </c>
      <c r="Q65" s="128">
        <v>9.8557779199999995</v>
      </c>
      <c r="R65" s="128">
        <v>3.02568335</v>
      </c>
      <c r="S65" s="128">
        <v>1.07336549</v>
      </c>
      <c r="T65" s="128">
        <v>9.4756429299999994</v>
      </c>
      <c r="U65" s="128"/>
      <c r="V65" s="128"/>
    </row>
    <row r="66" spans="1:22" hidden="1" outlineLevel="1">
      <c r="A66" s="9">
        <v>42217</v>
      </c>
      <c r="B66" s="128">
        <v>3470.717702259999</v>
      </c>
      <c r="C66" s="128">
        <v>563.05305467999995</v>
      </c>
      <c r="D66" s="128">
        <v>2.13683801</v>
      </c>
      <c r="E66" s="128">
        <v>1365.1118304400002</v>
      </c>
      <c r="F66" s="128">
        <v>32.767696739999998</v>
      </c>
      <c r="G66" s="128">
        <v>16.245848299999999</v>
      </c>
      <c r="H66" s="128">
        <v>162.18609055999997</v>
      </c>
      <c r="I66" s="128">
        <v>519.31698002999997</v>
      </c>
      <c r="J66" s="128">
        <v>535.62768288000007</v>
      </c>
      <c r="K66" s="128">
        <v>10.20387758</v>
      </c>
      <c r="L66" s="128">
        <v>20.86241201</v>
      </c>
      <c r="M66" s="165" t="s">
        <v>188</v>
      </c>
      <c r="N66" s="128">
        <v>28.497892079999996</v>
      </c>
      <c r="O66" s="128">
        <v>164.68725531999999</v>
      </c>
      <c r="P66" s="128">
        <v>22.096864190000002</v>
      </c>
      <c r="Q66" s="128">
        <v>11.69082839</v>
      </c>
      <c r="R66" s="128">
        <v>2.8381202199999995</v>
      </c>
      <c r="S66" s="128">
        <v>1.3906941800000001</v>
      </c>
      <c r="T66" s="128">
        <v>12.003736649999999</v>
      </c>
      <c r="U66" s="128"/>
      <c r="V66" s="128"/>
    </row>
    <row r="67" spans="1:22" hidden="1" outlineLevel="1">
      <c r="A67" s="9">
        <v>42248</v>
      </c>
      <c r="B67" s="128">
        <v>3827.8646070799996</v>
      </c>
      <c r="C67" s="128">
        <v>690.54937926999992</v>
      </c>
      <c r="D67" s="128">
        <v>3.2111393599999998</v>
      </c>
      <c r="E67" s="128">
        <v>1406.7357788499999</v>
      </c>
      <c r="F67" s="128">
        <v>21.926172219999998</v>
      </c>
      <c r="G67" s="128">
        <v>23.246060029999995</v>
      </c>
      <c r="H67" s="128">
        <v>168.12417037</v>
      </c>
      <c r="I67" s="128">
        <v>654.31779611999991</v>
      </c>
      <c r="J67" s="128">
        <v>542.00008607000007</v>
      </c>
      <c r="K67" s="128">
        <v>10.14286087</v>
      </c>
      <c r="L67" s="128">
        <v>21.185429169999999</v>
      </c>
      <c r="M67" s="165" t="s">
        <v>188</v>
      </c>
      <c r="N67" s="128">
        <v>30.851814089999998</v>
      </c>
      <c r="O67" s="128">
        <v>205.07379107</v>
      </c>
      <c r="P67" s="128">
        <v>21.408055440000002</v>
      </c>
      <c r="Q67" s="128">
        <v>11.785021140000001</v>
      </c>
      <c r="R67" s="128">
        <v>3.3459055800000002</v>
      </c>
      <c r="S67" s="128">
        <v>1.5703228300000001</v>
      </c>
      <c r="T67" s="128">
        <v>12.390824600000002</v>
      </c>
      <c r="U67" s="128"/>
      <c r="V67" s="128"/>
    </row>
    <row r="68" spans="1:22" hidden="1" outlineLevel="1">
      <c r="A68" s="9">
        <v>42278</v>
      </c>
      <c r="B68" s="128">
        <v>3359.6457808599998</v>
      </c>
      <c r="C68" s="128">
        <v>520.45678465999993</v>
      </c>
      <c r="D68" s="128">
        <v>4.7456295800000001</v>
      </c>
      <c r="E68" s="128">
        <v>1004.9713532200001</v>
      </c>
      <c r="F68" s="128">
        <v>18.920003359999999</v>
      </c>
      <c r="G68" s="128">
        <v>20.381717769999995</v>
      </c>
      <c r="H68" s="128">
        <v>212.26488496999997</v>
      </c>
      <c r="I68" s="128">
        <v>622.10743926999999</v>
      </c>
      <c r="J68" s="128">
        <v>633.81344544000001</v>
      </c>
      <c r="K68" s="128">
        <v>9.3576568700000013</v>
      </c>
      <c r="L68" s="128">
        <v>25.060415089999999</v>
      </c>
      <c r="M68" s="165" t="s">
        <v>188</v>
      </c>
      <c r="N68" s="128">
        <v>28.659542720000001</v>
      </c>
      <c r="O68" s="128">
        <v>206.52231888</v>
      </c>
      <c r="P68" s="128">
        <v>20.021712420000004</v>
      </c>
      <c r="Q68" s="128">
        <v>11.6511131</v>
      </c>
      <c r="R68" s="128">
        <v>3.6577812999999999</v>
      </c>
      <c r="S68" s="128">
        <v>1.1901802900000003</v>
      </c>
      <c r="T68" s="128">
        <v>15.863801919999998</v>
      </c>
      <c r="U68" s="128"/>
      <c r="V68" s="128"/>
    </row>
    <row r="69" spans="1:22" hidden="1" outlineLevel="1">
      <c r="A69" s="9">
        <v>42309</v>
      </c>
      <c r="B69" s="128">
        <v>3273.9369469399994</v>
      </c>
      <c r="C69" s="128">
        <v>581.2768855999999</v>
      </c>
      <c r="D69" s="128">
        <v>2.1513246699999997</v>
      </c>
      <c r="E69" s="128">
        <v>839.6092364399999</v>
      </c>
      <c r="F69" s="128">
        <v>19.822391840000002</v>
      </c>
      <c r="G69" s="128">
        <v>19.359478809999999</v>
      </c>
      <c r="H69" s="128">
        <v>198.52139130000003</v>
      </c>
      <c r="I69" s="128">
        <v>674.82227216000001</v>
      </c>
      <c r="J69" s="128">
        <v>628.38961510000001</v>
      </c>
      <c r="K69" s="128">
        <v>8.5599531500000001</v>
      </c>
      <c r="L69" s="128">
        <v>26.462638209999998</v>
      </c>
      <c r="M69" s="165" t="s">
        <v>188</v>
      </c>
      <c r="N69" s="128">
        <v>31.792564549999998</v>
      </c>
      <c r="O69" s="128">
        <v>195.5988595</v>
      </c>
      <c r="P69" s="128">
        <v>14.118354640000002</v>
      </c>
      <c r="Q69" s="128">
        <v>11.525937849999998</v>
      </c>
      <c r="R69" s="128">
        <v>2.7863873799999999</v>
      </c>
      <c r="S69" s="128">
        <v>1.1736736099999998</v>
      </c>
      <c r="T69" s="128">
        <v>17.96598213</v>
      </c>
      <c r="U69" s="128"/>
      <c r="V69" s="128"/>
    </row>
    <row r="70" spans="1:22" hidden="1" outlineLevel="1">
      <c r="A70" s="9">
        <v>42339</v>
      </c>
      <c r="B70" s="128">
        <v>3092.1542196599999</v>
      </c>
      <c r="C70" s="128">
        <v>558.12939971999992</v>
      </c>
      <c r="D70" s="128">
        <v>2.3827062300000001</v>
      </c>
      <c r="E70" s="128">
        <v>654.76573783000003</v>
      </c>
      <c r="F70" s="128">
        <v>10.457795920000001</v>
      </c>
      <c r="G70" s="128">
        <v>14.604307899999998</v>
      </c>
      <c r="H70" s="128">
        <v>206.54669075000001</v>
      </c>
      <c r="I70" s="128">
        <v>763.57056491999992</v>
      </c>
      <c r="J70" s="128">
        <v>584.88649588999999</v>
      </c>
      <c r="K70" s="128">
        <v>13.149668729999998</v>
      </c>
      <c r="L70" s="128">
        <v>26.348535250000001</v>
      </c>
      <c r="M70" s="165" t="s">
        <v>188</v>
      </c>
      <c r="N70" s="128">
        <v>33.018652230000001</v>
      </c>
      <c r="O70" s="128">
        <v>170.77923798999998</v>
      </c>
      <c r="P70" s="128">
        <v>15.21942707</v>
      </c>
      <c r="Q70" s="128">
        <v>10.15017731</v>
      </c>
      <c r="R70" s="128">
        <v>2.9771555800000002</v>
      </c>
      <c r="S70" s="128">
        <v>0.81157010000000007</v>
      </c>
      <c r="T70" s="128">
        <v>24.356096239999996</v>
      </c>
      <c r="U70" s="128"/>
      <c r="V70" s="128"/>
    </row>
    <row r="71" spans="1:22" hidden="1" outlineLevel="1">
      <c r="A71" s="9">
        <v>42370</v>
      </c>
      <c r="B71" s="128">
        <v>3172.9102235400001</v>
      </c>
      <c r="C71" s="128">
        <v>578.9018678000001</v>
      </c>
      <c r="D71" s="128">
        <v>2.9938327400000002</v>
      </c>
      <c r="E71" s="128">
        <v>745.26854881999998</v>
      </c>
      <c r="F71" s="128">
        <v>28.575751989999997</v>
      </c>
      <c r="G71" s="128">
        <v>16.811078440000003</v>
      </c>
      <c r="H71" s="128">
        <v>167.80897957000002</v>
      </c>
      <c r="I71" s="128">
        <v>796.06006263000006</v>
      </c>
      <c r="J71" s="128">
        <v>528.72017850999998</v>
      </c>
      <c r="K71" s="128">
        <v>11.01856491</v>
      </c>
      <c r="L71" s="128">
        <v>28.84571455</v>
      </c>
      <c r="M71" s="165" t="s">
        <v>188</v>
      </c>
      <c r="N71" s="128">
        <v>37.541453050000008</v>
      </c>
      <c r="O71" s="128">
        <v>182.16992614</v>
      </c>
      <c r="P71" s="128">
        <v>10.25540256</v>
      </c>
      <c r="Q71" s="128">
        <v>11.85673845</v>
      </c>
      <c r="R71" s="128">
        <v>3.2106667899999999</v>
      </c>
      <c r="S71" s="128">
        <v>0.92739065000000009</v>
      </c>
      <c r="T71" s="128">
        <v>21.944065940000002</v>
      </c>
      <c r="U71" s="128"/>
      <c r="V71" s="128"/>
    </row>
    <row r="72" spans="1:22" hidden="1" outlineLevel="1">
      <c r="A72" s="9">
        <v>42401</v>
      </c>
      <c r="B72" s="128">
        <v>3782.5156353299999</v>
      </c>
      <c r="C72" s="128">
        <v>543.71879572</v>
      </c>
      <c r="D72" s="128">
        <v>1.87769706</v>
      </c>
      <c r="E72" s="128">
        <v>1235.7068182</v>
      </c>
      <c r="F72" s="128">
        <v>41.988115290000003</v>
      </c>
      <c r="G72" s="128">
        <v>15.497240939999998</v>
      </c>
      <c r="H72" s="128">
        <v>134.93323439</v>
      </c>
      <c r="I72" s="128">
        <v>880.24479666000002</v>
      </c>
      <c r="J72" s="128">
        <v>627.69487662999995</v>
      </c>
      <c r="K72" s="128">
        <v>11.724406770000002</v>
      </c>
      <c r="L72" s="128">
        <v>28.509704369999998</v>
      </c>
      <c r="M72" s="165" t="s">
        <v>188</v>
      </c>
      <c r="N72" s="128">
        <v>39.524469669999995</v>
      </c>
      <c r="O72" s="128">
        <v>177.87813815000001</v>
      </c>
      <c r="P72" s="128">
        <v>11.485215890000001</v>
      </c>
      <c r="Q72" s="128">
        <v>11.53692</v>
      </c>
      <c r="R72" s="128">
        <v>2.9165027800000001</v>
      </c>
      <c r="S72" s="128">
        <v>1.7813978599999998</v>
      </c>
      <c r="T72" s="128">
        <v>15.49730495</v>
      </c>
      <c r="U72" s="128"/>
      <c r="V72" s="128"/>
    </row>
    <row r="73" spans="1:22" hidden="1" outlineLevel="1">
      <c r="A73" s="9">
        <v>42430</v>
      </c>
      <c r="B73" s="128">
        <v>3513.9496785799993</v>
      </c>
      <c r="C73" s="128">
        <v>582.81837929000005</v>
      </c>
      <c r="D73" s="128">
        <v>2.6390477400000001</v>
      </c>
      <c r="E73" s="128">
        <v>1139.4209733099999</v>
      </c>
      <c r="F73" s="128">
        <v>31.340720360000002</v>
      </c>
      <c r="G73" s="128">
        <v>14.970450220000002</v>
      </c>
      <c r="H73" s="128">
        <v>91.499521819999998</v>
      </c>
      <c r="I73" s="128">
        <v>792.68664446999992</v>
      </c>
      <c r="J73" s="128">
        <v>556.68175093999992</v>
      </c>
      <c r="K73" s="128">
        <v>15.511516069999999</v>
      </c>
      <c r="L73" s="128">
        <v>26.629069449999999</v>
      </c>
      <c r="M73" s="165" t="s">
        <v>188</v>
      </c>
      <c r="N73" s="128">
        <v>42.08190252</v>
      </c>
      <c r="O73" s="128">
        <v>176.32658402999999</v>
      </c>
      <c r="P73" s="128">
        <v>11.754339820000002</v>
      </c>
      <c r="Q73" s="128">
        <v>12.37146295</v>
      </c>
      <c r="R73" s="128">
        <v>3.0151871199999998</v>
      </c>
      <c r="S73" s="128">
        <v>2.9479952100000002</v>
      </c>
      <c r="T73" s="128">
        <v>11.254133260000001</v>
      </c>
      <c r="U73" s="128"/>
      <c r="V73" s="128"/>
    </row>
    <row r="74" spans="1:22" hidden="1" outlineLevel="1">
      <c r="A74" s="9">
        <v>42461</v>
      </c>
      <c r="B74" s="128">
        <v>3047.7635455199993</v>
      </c>
      <c r="C74" s="128">
        <v>659.96629185999996</v>
      </c>
      <c r="D74" s="128">
        <v>2.9229692899999997</v>
      </c>
      <c r="E74" s="128">
        <v>815.24630026000011</v>
      </c>
      <c r="F74" s="128">
        <v>31.183600339999998</v>
      </c>
      <c r="G74" s="128">
        <v>12.807139100000001</v>
      </c>
      <c r="H74" s="128">
        <v>117.49250660999999</v>
      </c>
      <c r="I74" s="128">
        <v>550.75409456</v>
      </c>
      <c r="J74" s="128">
        <v>551.01443522</v>
      </c>
      <c r="K74" s="128">
        <v>13.85862947</v>
      </c>
      <c r="L74" s="128">
        <v>23.705001540000005</v>
      </c>
      <c r="M74" s="165" t="s">
        <v>188</v>
      </c>
      <c r="N74" s="128">
        <v>45.840107089999997</v>
      </c>
      <c r="O74" s="128">
        <v>176.19633772999998</v>
      </c>
      <c r="P74" s="128">
        <v>11.883769419999998</v>
      </c>
      <c r="Q74" s="128">
        <v>11.912370879999997</v>
      </c>
      <c r="R74" s="128">
        <v>3.0090424900000001</v>
      </c>
      <c r="S74" s="128">
        <v>3.3935769100000002</v>
      </c>
      <c r="T74" s="128">
        <v>16.577372749999999</v>
      </c>
      <c r="U74" s="128"/>
      <c r="V74" s="128"/>
    </row>
    <row r="75" spans="1:22" hidden="1" outlineLevel="1">
      <c r="A75" s="9">
        <v>42491</v>
      </c>
      <c r="B75" s="128">
        <v>2950.3196090399997</v>
      </c>
      <c r="C75" s="128">
        <v>787.05083881999997</v>
      </c>
      <c r="D75" s="128">
        <v>3.0426100900000002</v>
      </c>
      <c r="E75" s="128">
        <v>664.88836183000012</v>
      </c>
      <c r="F75" s="128">
        <v>35.225448979999996</v>
      </c>
      <c r="G75" s="128">
        <v>15.75612817</v>
      </c>
      <c r="H75" s="128">
        <v>137.06516812000001</v>
      </c>
      <c r="I75" s="128">
        <v>483.95398193</v>
      </c>
      <c r="J75" s="128">
        <v>510.55305642999997</v>
      </c>
      <c r="K75" s="128">
        <v>14.87067942</v>
      </c>
      <c r="L75" s="128">
        <v>24.952186790000003</v>
      </c>
      <c r="M75" s="165" t="s">
        <v>188</v>
      </c>
      <c r="N75" s="128">
        <v>51.300493650000007</v>
      </c>
      <c r="O75" s="128">
        <v>177.08391789000001</v>
      </c>
      <c r="P75" s="128">
        <v>15.340614389999999</v>
      </c>
      <c r="Q75" s="128">
        <v>12.856315</v>
      </c>
      <c r="R75" s="128">
        <v>2.6354034</v>
      </c>
      <c r="S75" s="128">
        <v>4.0582911899999994</v>
      </c>
      <c r="T75" s="128">
        <v>9.6861129399999975</v>
      </c>
      <c r="U75" s="128"/>
      <c r="V75" s="128"/>
    </row>
    <row r="76" spans="1:22" hidden="1" outlineLevel="1">
      <c r="A76" s="9">
        <v>42522</v>
      </c>
      <c r="B76" s="128">
        <v>3128.8968968099998</v>
      </c>
      <c r="C76" s="128">
        <v>788.48949047000008</v>
      </c>
      <c r="D76" s="128">
        <v>2.8402257</v>
      </c>
      <c r="E76" s="128">
        <v>732.13078887999995</v>
      </c>
      <c r="F76" s="128">
        <v>20.603884580000003</v>
      </c>
      <c r="G76" s="128">
        <v>12.510819960000001</v>
      </c>
      <c r="H76" s="128">
        <v>117.88691097</v>
      </c>
      <c r="I76" s="128">
        <v>597.11138067999991</v>
      </c>
      <c r="J76" s="128">
        <v>562.95446639000011</v>
      </c>
      <c r="K76" s="128">
        <v>16.738499609999998</v>
      </c>
      <c r="L76" s="128">
        <v>27.907902849999999</v>
      </c>
      <c r="M76" s="165" t="s">
        <v>188</v>
      </c>
      <c r="N76" s="128">
        <v>51.920352160000007</v>
      </c>
      <c r="O76" s="128">
        <v>148.58418845</v>
      </c>
      <c r="P76" s="128">
        <v>12.25804546</v>
      </c>
      <c r="Q76" s="128">
        <v>11.970069149999999</v>
      </c>
      <c r="R76" s="128">
        <v>3.2400827800000003</v>
      </c>
      <c r="S76" s="128">
        <v>4.4943500099999998</v>
      </c>
      <c r="T76" s="128">
        <v>17.255438709999996</v>
      </c>
      <c r="U76" s="128"/>
      <c r="V76" s="128"/>
    </row>
    <row r="77" spans="1:22" hidden="1" outlineLevel="1">
      <c r="A77" s="9">
        <v>42552</v>
      </c>
      <c r="B77" s="128">
        <v>3696.9038024699998</v>
      </c>
      <c r="C77" s="128">
        <v>921.65263959999993</v>
      </c>
      <c r="D77" s="128">
        <v>10.7929467</v>
      </c>
      <c r="E77" s="128">
        <v>1224.7280358099999</v>
      </c>
      <c r="F77" s="128">
        <v>11.990671680000002</v>
      </c>
      <c r="G77" s="128">
        <v>11.419762299999999</v>
      </c>
      <c r="H77" s="128">
        <v>194.20403026999998</v>
      </c>
      <c r="I77" s="128">
        <v>480.40332195999997</v>
      </c>
      <c r="J77" s="128">
        <v>527.89976030000003</v>
      </c>
      <c r="K77" s="128">
        <v>24.485764709999998</v>
      </c>
      <c r="L77" s="128">
        <v>25.661600370000002</v>
      </c>
      <c r="M77" s="165" t="s">
        <v>188</v>
      </c>
      <c r="N77" s="128">
        <v>51.863298610000001</v>
      </c>
      <c r="O77" s="128">
        <v>156.22015836999998</v>
      </c>
      <c r="P77" s="128">
        <v>12.095728660000001</v>
      </c>
      <c r="Q77" s="128">
        <v>13.575765219999999</v>
      </c>
      <c r="R77" s="128">
        <v>3.4200342900000003</v>
      </c>
      <c r="S77" s="128">
        <v>4.7087680499999998</v>
      </c>
      <c r="T77" s="128">
        <v>21.78151557</v>
      </c>
      <c r="U77" s="128"/>
      <c r="V77" s="128"/>
    </row>
    <row r="78" spans="1:22" hidden="1" outlineLevel="1">
      <c r="A78" s="9">
        <v>42583</v>
      </c>
      <c r="B78" s="128">
        <v>3123.5103417099995</v>
      </c>
      <c r="C78" s="128">
        <v>732.43790758</v>
      </c>
      <c r="D78" s="128">
        <v>4.0116340800000003</v>
      </c>
      <c r="E78" s="128">
        <v>736.19671269999992</v>
      </c>
      <c r="F78" s="128">
        <v>15.95147463</v>
      </c>
      <c r="G78" s="128">
        <v>11.367916359999999</v>
      </c>
      <c r="H78" s="128">
        <v>167.30961085999999</v>
      </c>
      <c r="I78" s="128">
        <v>654.37863106999998</v>
      </c>
      <c r="J78" s="128">
        <v>501.98695802999998</v>
      </c>
      <c r="K78" s="128">
        <v>24.79079424</v>
      </c>
      <c r="L78" s="128">
        <v>26.690681480000002</v>
      </c>
      <c r="M78" s="165" t="s">
        <v>188</v>
      </c>
      <c r="N78" s="128">
        <v>47.450608039999992</v>
      </c>
      <c r="O78" s="128">
        <v>151.94395706</v>
      </c>
      <c r="P78" s="128">
        <v>12.271680180000002</v>
      </c>
      <c r="Q78" s="128">
        <v>17.27616664</v>
      </c>
      <c r="R78" s="128">
        <v>3.8456837200000007</v>
      </c>
      <c r="S78" s="128">
        <v>5.3465519200000005</v>
      </c>
      <c r="T78" s="128">
        <v>10.253373120000001</v>
      </c>
      <c r="U78" s="128"/>
      <c r="V78" s="128"/>
    </row>
    <row r="79" spans="1:22" hidden="1" outlineLevel="1">
      <c r="A79" s="9">
        <v>42614</v>
      </c>
      <c r="B79" s="128">
        <v>3287.7587547599996</v>
      </c>
      <c r="C79" s="128">
        <v>772.72929037999984</v>
      </c>
      <c r="D79" s="128">
        <v>3.72453236</v>
      </c>
      <c r="E79" s="128">
        <v>889.1672979299999</v>
      </c>
      <c r="F79" s="128">
        <v>19.928690860000003</v>
      </c>
      <c r="G79" s="128">
        <v>11.92303386</v>
      </c>
      <c r="H79" s="128">
        <v>143.69060246999999</v>
      </c>
      <c r="I79" s="128">
        <v>596.15018516999999</v>
      </c>
      <c r="J79" s="128">
        <v>534.40516606999995</v>
      </c>
      <c r="K79" s="128">
        <v>22.917579959999998</v>
      </c>
      <c r="L79" s="128">
        <v>37.518404399999994</v>
      </c>
      <c r="M79" s="165" t="s">
        <v>188</v>
      </c>
      <c r="N79" s="128">
        <v>51.485444620000003</v>
      </c>
      <c r="O79" s="128">
        <v>150.77243912999998</v>
      </c>
      <c r="P79" s="128">
        <v>13.106161700000001</v>
      </c>
      <c r="Q79" s="128">
        <v>19.542595809999998</v>
      </c>
      <c r="R79" s="128">
        <v>3.3318018800000004</v>
      </c>
      <c r="S79" s="128">
        <v>5.2957623099999998</v>
      </c>
      <c r="T79" s="128">
        <v>12.06976585</v>
      </c>
      <c r="U79" s="128"/>
      <c r="V79" s="128"/>
    </row>
    <row r="80" spans="1:22" hidden="1" outlineLevel="1">
      <c r="A80" s="9">
        <v>42644</v>
      </c>
      <c r="B80" s="128">
        <v>3257.90888576</v>
      </c>
      <c r="C80" s="128">
        <v>842.15539622000006</v>
      </c>
      <c r="D80" s="128">
        <v>4.0358411900000002</v>
      </c>
      <c r="E80" s="128">
        <v>697.05336624000006</v>
      </c>
      <c r="F80" s="128">
        <v>22.737437189999998</v>
      </c>
      <c r="G80" s="128">
        <v>12.123319070000001</v>
      </c>
      <c r="H80" s="128">
        <v>164.84042962999996</v>
      </c>
      <c r="I80" s="128">
        <v>519.13296810999998</v>
      </c>
      <c r="J80" s="128">
        <v>667.83760620999999</v>
      </c>
      <c r="K80" s="128">
        <v>23.50305509</v>
      </c>
      <c r="L80" s="128">
        <v>38.720656390000002</v>
      </c>
      <c r="M80" s="165" t="s">
        <v>188</v>
      </c>
      <c r="N80" s="128">
        <v>53.523429650000004</v>
      </c>
      <c r="O80" s="128">
        <v>155.18172848</v>
      </c>
      <c r="P80" s="128">
        <v>17.140861139999998</v>
      </c>
      <c r="Q80" s="128">
        <v>21.796514999999999</v>
      </c>
      <c r="R80" s="128">
        <v>2.7861485899999998</v>
      </c>
      <c r="S80" s="128">
        <v>4.7763068300000002</v>
      </c>
      <c r="T80" s="128">
        <v>10.56382073</v>
      </c>
      <c r="U80" s="128"/>
      <c r="V80" s="128"/>
    </row>
    <row r="81" spans="1:22" hidden="1" outlineLevel="1">
      <c r="A81" s="9">
        <v>42675</v>
      </c>
      <c r="B81" s="128">
        <v>3479.9776571699999</v>
      </c>
      <c r="C81" s="128">
        <v>841.36728747000006</v>
      </c>
      <c r="D81" s="128">
        <v>4.41301655</v>
      </c>
      <c r="E81" s="128">
        <v>750.21722322000005</v>
      </c>
      <c r="F81" s="128">
        <v>40.986543569999995</v>
      </c>
      <c r="G81" s="128">
        <v>13.00420735</v>
      </c>
      <c r="H81" s="128">
        <v>143.58435868999999</v>
      </c>
      <c r="I81" s="128">
        <v>688.41244905999997</v>
      </c>
      <c r="J81" s="128">
        <v>641.6040131100001</v>
      </c>
      <c r="K81" s="128">
        <v>23.814180459999996</v>
      </c>
      <c r="L81" s="128">
        <v>36.243118330000001</v>
      </c>
      <c r="M81" s="165" t="s">
        <v>188</v>
      </c>
      <c r="N81" s="128">
        <v>58.734523629999998</v>
      </c>
      <c r="O81" s="128">
        <v>180.07959420999998</v>
      </c>
      <c r="P81" s="128">
        <v>12.82826025</v>
      </c>
      <c r="Q81" s="128">
        <v>23.107082079999998</v>
      </c>
      <c r="R81" s="128">
        <v>2.9077166400000003</v>
      </c>
      <c r="S81" s="128">
        <v>7.3857108599999997</v>
      </c>
      <c r="T81" s="128">
        <v>11.28837169</v>
      </c>
      <c r="U81" s="128"/>
      <c r="V81" s="128"/>
    </row>
    <row r="82" spans="1:22" hidden="1" outlineLevel="1">
      <c r="A82" s="9">
        <v>42705</v>
      </c>
      <c r="B82" s="128">
        <v>3845.8555516799997</v>
      </c>
      <c r="C82" s="128">
        <v>874.52350924000007</v>
      </c>
      <c r="D82" s="128">
        <v>3.7136879399999998</v>
      </c>
      <c r="E82" s="128">
        <v>893.08501144000013</v>
      </c>
      <c r="F82" s="128">
        <v>55.779397950000003</v>
      </c>
      <c r="G82" s="128">
        <v>17.186771750000002</v>
      </c>
      <c r="H82" s="128">
        <v>268.92879977000001</v>
      </c>
      <c r="I82" s="128">
        <v>721.66520086999981</v>
      </c>
      <c r="J82" s="128">
        <v>657.02491951999991</v>
      </c>
      <c r="K82" s="128">
        <v>20.82363814</v>
      </c>
      <c r="L82" s="128">
        <v>31.682098509999996</v>
      </c>
      <c r="M82" s="165" t="s">
        <v>188</v>
      </c>
      <c r="N82" s="128">
        <v>56.546737780000001</v>
      </c>
      <c r="O82" s="128">
        <v>191.82146269000003</v>
      </c>
      <c r="P82" s="128">
        <v>15.68114126</v>
      </c>
      <c r="Q82" s="128">
        <v>22.704815340000003</v>
      </c>
      <c r="R82" s="128">
        <v>2.4798212799999999</v>
      </c>
      <c r="S82" s="128">
        <v>3.6279201899999998</v>
      </c>
      <c r="T82" s="128">
        <v>8.5806180100000002</v>
      </c>
      <c r="U82" s="128"/>
      <c r="V82" s="128"/>
    </row>
    <row r="83" spans="1:22" hidden="1" outlineLevel="1">
      <c r="A83" s="9">
        <v>42736</v>
      </c>
      <c r="B83" s="128">
        <v>3608.6515737699997</v>
      </c>
      <c r="C83" s="128">
        <v>750.50617597999997</v>
      </c>
      <c r="D83" s="128">
        <v>7.77892092</v>
      </c>
      <c r="E83" s="128">
        <v>708.09497331</v>
      </c>
      <c r="F83" s="128">
        <v>62.330927660000008</v>
      </c>
      <c r="G83" s="128">
        <v>18.765126380000002</v>
      </c>
      <c r="H83" s="128">
        <v>246.82162216</v>
      </c>
      <c r="I83" s="128">
        <v>631.68607319</v>
      </c>
      <c r="J83" s="128">
        <v>826.27836377000006</v>
      </c>
      <c r="K83" s="128">
        <v>18.25114739</v>
      </c>
      <c r="L83" s="128">
        <v>34.87130801</v>
      </c>
      <c r="M83" s="165" t="s">
        <v>188</v>
      </c>
      <c r="N83" s="128">
        <v>59.286754640000005</v>
      </c>
      <c r="O83" s="128">
        <v>190.05658517000001</v>
      </c>
      <c r="P83" s="128">
        <v>13.807292780000001</v>
      </c>
      <c r="Q83" s="128">
        <v>26.286249010000002</v>
      </c>
      <c r="R83" s="128">
        <v>2.43501967</v>
      </c>
      <c r="S83" s="128">
        <v>3.8340139200000003</v>
      </c>
      <c r="T83" s="128">
        <v>7.5610198099999995</v>
      </c>
      <c r="U83" s="128"/>
      <c r="V83" s="128"/>
    </row>
    <row r="84" spans="1:22" hidden="1" outlineLevel="1">
      <c r="A84" s="9">
        <v>42767</v>
      </c>
      <c r="B84" s="128">
        <v>3823.1059647000002</v>
      </c>
      <c r="C84" s="128">
        <v>905.92090473999986</v>
      </c>
      <c r="D84" s="128">
        <v>6.0840215500000001</v>
      </c>
      <c r="E84" s="128">
        <v>797.86664016000009</v>
      </c>
      <c r="F84" s="128">
        <v>86.520859770000001</v>
      </c>
      <c r="G84" s="128">
        <v>16.761427650000002</v>
      </c>
      <c r="H84" s="128">
        <v>148.66034693999998</v>
      </c>
      <c r="I84" s="128">
        <v>910.73578380000004</v>
      </c>
      <c r="J84" s="128">
        <v>586.07110369999998</v>
      </c>
      <c r="K84" s="128">
        <v>16.493184919999997</v>
      </c>
      <c r="L84" s="128">
        <v>38.454685280000007</v>
      </c>
      <c r="M84" s="165" t="s">
        <v>188</v>
      </c>
      <c r="N84" s="128">
        <v>65.228064580000009</v>
      </c>
      <c r="O84" s="128">
        <v>188.52570635999999</v>
      </c>
      <c r="P84" s="128">
        <v>15.687466190000002</v>
      </c>
      <c r="Q84" s="128">
        <v>25.993216509999996</v>
      </c>
      <c r="R84" s="128">
        <v>2.1589545500000002</v>
      </c>
      <c r="S84" s="128">
        <v>4.7094063999999998</v>
      </c>
      <c r="T84" s="128">
        <v>7.2341915999999991</v>
      </c>
      <c r="U84" s="128"/>
      <c r="V84" s="128"/>
    </row>
    <row r="85" spans="1:22" hidden="1" outlineLevel="1">
      <c r="A85" s="9">
        <v>42795</v>
      </c>
      <c r="B85" s="128">
        <v>3435.64291667</v>
      </c>
      <c r="C85" s="128">
        <v>851.32634905999998</v>
      </c>
      <c r="D85" s="128">
        <v>5.9882603100000003</v>
      </c>
      <c r="E85" s="128">
        <v>745.97249149000004</v>
      </c>
      <c r="F85" s="128">
        <v>96.138597959999998</v>
      </c>
      <c r="G85" s="128">
        <v>14.026124790000001</v>
      </c>
      <c r="H85" s="128">
        <v>179.99938894999997</v>
      </c>
      <c r="I85" s="128">
        <v>642.81643946000008</v>
      </c>
      <c r="J85" s="128">
        <v>573.60635963999994</v>
      </c>
      <c r="K85" s="128">
        <v>17.371212629999999</v>
      </c>
      <c r="L85" s="128">
        <v>36.322647700000005</v>
      </c>
      <c r="M85" s="165" t="s">
        <v>188</v>
      </c>
      <c r="N85" s="128">
        <v>69.977985589999989</v>
      </c>
      <c r="O85" s="128">
        <v>151.24481986999999</v>
      </c>
      <c r="P85" s="128">
        <v>15.97667813</v>
      </c>
      <c r="Q85" s="128">
        <v>20.0456191</v>
      </c>
      <c r="R85" s="128">
        <v>1.8999542700000001</v>
      </c>
      <c r="S85" s="128">
        <v>5.0392214199999996</v>
      </c>
      <c r="T85" s="128">
        <v>7.890766300000001</v>
      </c>
      <c r="U85" s="128"/>
      <c r="V85" s="128"/>
    </row>
    <row r="86" spans="1:22" hidden="1" outlineLevel="1">
      <c r="A86" s="9">
        <v>42826</v>
      </c>
      <c r="B86" s="128">
        <v>3159.1434778900002</v>
      </c>
      <c r="C86" s="128">
        <v>839.69406575999994</v>
      </c>
      <c r="D86" s="128">
        <v>7.394010409999999</v>
      </c>
      <c r="E86" s="128">
        <v>656.73977199000001</v>
      </c>
      <c r="F86" s="128">
        <v>105.52391934000001</v>
      </c>
      <c r="G86" s="128">
        <v>11.53536216</v>
      </c>
      <c r="H86" s="128">
        <v>195.56052486999999</v>
      </c>
      <c r="I86" s="128">
        <v>479.16770238999999</v>
      </c>
      <c r="J86" s="128">
        <v>510.52268829000002</v>
      </c>
      <c r="K86" s="128">
        <v>16.320477439999998</v>
      </c>
      <c r="L86" s="128">
        <v>39.254862489999994</v>
      </c>
      <c r="M86" s="165" t="s">
        <v>188</v>
      </c>
      <c r="N86" s="128">
        <v>98.733962750000003</v>
      </c>
      <c r="O86" s="128">
        <v>151.80522860999997</v>
      </c>
      <c r="P86" s="128">
        <v>14.489659979999999</v>
      </c>
      <c r="Q86" s="128">
        <v>17.459290160000002</v>
      </c>
      <c r="R86" s="128">
        <v>2.3553781100000002</v>
      </c>
      <c r="S86" s="128">
        <v>6.2294156000000003</v>
      </c>
      <c r="T86" s="128">
        <v>6.3571575400000002</v>
      </c>
      <c r="U86" s="128"/>
      <c r="V86" s="128"/>
    </row>
    <row r="87" spans="1:22" hidden="1" outlineLevel="1">
      <c r="A87" s="9">
        <v>42856</v>
      </c>
      <c r="B87" s="128">
        <v>3330.1338657900001</v>
      </c>
      <c r="C87" s="128">
        <v>870.08014880999997</v>
      </c>
      <c r="D87" s="128">
        <v>5.6498166100000002</v>
      </c>
      <c r="E87" s="128">
        <v>640.99279482999998</v>
      </c>
      <c r="F87" s="128">
        <v>82.383934690000004</v>
      </c>
      <c r="G87" s="128">
        <v>14.025798969999999</v>
      </c>
      <c r="H87" s="128">
        <v>193.31493310999997</v>
      </c>
      <c r="I87" s="128">
        <v>573.05440414000009</v>
      </c>
      <c r="J87" s="128">
        <v>594.70435128999998</v>
      </c>
      <c r="K87" s="128">
        <v>19.599363879999999</v>
      </c>
      <c r="L87" s="128">
        <v>43.713702720000001</v>
      </c>
      <c r="M87" s="165" t="s">
        <v>188</v>
      </c>
      <c r="N87" s="128">
        <v>78.362934850000002</v>
      </c>
      <c r="O87" s="128">
        <v>161.14375563999999</v>
      </c>
      <c r="P87" s="128">
        <v>15.660159070000002</v>
      </c>
      <c r="Q87" s="128">
        <v>18.180061649999999</v>
      </c>
      <c r="R87" s="128">
        <v>2.4365815500000001</v>
      </c>
      <c r="S87" s="128">
        <v>7.1261348099999999</v>
      </c>
      <c r="T87" s="128">
        <v>9.7049891700000011</v>
      </c>
      <c r="U87" s="128"/>
      <c r="V87" s="128"/>
    </row>
    <row r="88" spans="1:22" hidden="1" outlineLevel="1">
      <c r="A88" s="9">
        <v>42887</v>
      </c>
      <c r="B88" s="128">
        <v>3137.65700797</v>
      </c>
      <c r="C88" s="128">
        <v>789.47069170999998</v>
      </c>
      <c r="D88" s="128">
        <v>8.2477939599999992</v>
      </c>
      <c r="E88" s="128">
        <v>664.14840062999997</v>
      </c>
      <c r="F88" s="128">
        <v>72.534681820000003</v>
      </c>
      <c r="G88" s="128">
        <v>14.85863734</v>
      </c>
      <c r="H88" s="128">
        <v>147.96743709000003</v>
      </c>
      <c r="I88" s="128">
        <v>579.13141101000008</v>
      </c>
      <c r="J88" s="128">
        <v>501.20380335000004</v>
      </c>
      <c r="K88" s="128">
        <v>19.979182729999998</v>
      </c>
      <c r="L88" s="128">
        <v>37.751853189999999</v>
      </c>
      <c r="M88" s="165" t="s">
        <v>188</v>
      </c>
      <c r="N88" s="128">
        <v>78.572650949999996</v>
      </c>
      <c r="O88" s="128">
        <v>162.66185530000001</v>
      </c>
      <c r="P88" s="128">
        <v>16.161507439999998</v>
      </c>
      <c r="Q88" s="128">
        <v>18.81181763</v>
      </c>
      <c r="R88" s="128">
        <v>3.7461782499999998</v>
      </c>
      <c r="S88" s="128">
        <v>10.027858100000001</v>
      </c>
      <c r="T88" s="128">
        <v>12.38124747</v>
      </c>
      <c r="U88" s="128"/>
      <c r="V88" s="128"/>
    </row>
    <row r="89" spans="1:22" hidden="1" outlineLevel="1">
      <c r="A89" s="9">
        <v>42917</v>
      </c>
      <c r="B89" s="128">
        <v>3728.4607203200003</v>
      </c>
      <c r="C89" s="128">
        <v>1071.77721443</v>
      </c>
      <c r="D89" s="128">
        <v>5.94636999</v>
      </c>
      <c r="E89" s="128">
        <v>895.25188132000005</v>
      </c>
      <c r="F89" s="128">
        <v>70.56433088</v>
      </c>
      <c r="G89" s="128">
        <v>21.884114370000002</v>
      </c>
      <c r="H89" s="128">
        <v>136.84798859</v>
      </c>
      <c r="I89" s="128">
        <v>631.22837216000005</v>
      </c>
      <c r="J89" s="128">
        <v>532.67011377000006</v>
      </c>
      <c r="K89" s="128">
        <v>25.029754479999998</v>
      </c>
      <c r="L89" s="128">
        <v>44.490732340000008</v>
      </c>
      <c r="M89" s="165" t="s">
        <v>188</v>
      </c>
      <c r="N89" s="128">
        <v>85.131246080000011</v>
      </c>
      <c r="O89" s="128">
        <v>150.09992715999999</v>
      </c>
      <c r="P89" s="128">
        <v>16.344814799999998</v>
      </c>
      <c r="Q89" s="128">
        <v>15.506233439999999</v>
      </c>
      <c r="R89" s="128">
        <v>4.3145559299999992</v>
      </c>
      <c r="S89" s="128">
        <v>12.80603168</v>
      </c>
      <c r="T89" s="128">
        <v>8.5670389000000018</v>
      </c>
      <c r="U89" s="128"/>
      <c r="V89" s="128"/>
    </row>
    <row r="90" spans="1:22" hidden="1" outlineLevel="1">
      <c r="A90" s="9">
        <v>42948</v>
      </c>
      <c r="B90" s="128">
        <v>3191.0327224599991</v>
      </c>
      <c r="C90" s="128">
        <v>835.2168303200001</v>
      </c>
      <c r="D90" s="128">
        <v>6.4635937300000004</v>
      </c>
      <c r="E90" s="128">
        <v>679.28773242</v>
      </c>
      <c r="F90" s="128">
        <v>64.259732029999995</v>
      </c>
      <c r="G90" s="128">
        <v>23.931936400000001</v>
      </c>
      <c r="H90" s="128">
        <v>121.43595369999998</v>
      </c>
      <c r="I90" s="128">
        <v>569.17337040999996</v>
      </c>
      <c r="J90" s="128">
        <v>528.23400910999999</v>
      </c>
      <c r="K90" s="128">
        <v>26.404939760000001</v>
      </c>
      <c r="L90" s="128">
        <v>48.069399930000003</v>
      </c>
      <c r="M90" s="165" t="s">
        <v>188</v>
      </c>
      <c r="N90" s="128">
        <v>89.946141139999995</v>
      </c>
      <c r="O90" s="128">
        <v>134.28297425</v>
      </c>
      <c r="P90" s="128">
        <v>19.12892617</v>
      </c>
      <c r="Q90" s="128">
        <v>19.268074180000003</v>
      </c>
      <c r="R90" s="128">
        <v>4.02672439</v>
      </c>
      <c r="S90" s="128">
        <v>11.770165899999999</v>
      </c>
      <c r="T90" s="128">
        <v>10.132218620000002</v>
      </c>
      <c r="U90" s="128"/>
      <c r="V90" s="128"/>
    </row>
    <row r="91" spans="1:22" hidden="1" outlineLevel="1">
      <c r="A91" s="9">
        <v>42979</v>
      </c>
      <c r="B91" s="128">
        <v>3251.1477564799998</v>
      </c>
      <c r="C91" s="128">
        <v>726.98774087000015</v>
      </c>
      <c r="D91" s="128">
        <v>4.9820800500000004</v>
      </c>
      <c r="E91" s="128">
        <v>836.17832870000007</v>
      </c>
      <c r="F91" s="128">
        <v>62.913500040000002</v>
      </c>
      <c r="G91" s="128">
        <v>26.028314599999998</v>
      </c>
      <c r="H91" s="128">
        <v>139.13194228</v>
      </c>
      <c r="I91" s="128">
        <v>598.45509463000008</v>
      </c>
      <c r="J91" s="128">
        <v>484.26106406000002</v>
      </c>
      <c r="K91" s="128">
        <v>22.829988880000002</v>
      </c>
      <c r="L91" s="128">
        <v>47.143908400000001</v>
      </c>
      <c r="M91" s="165" t="s">
        <v>188</v>
      </c>
      <c r="N91" s="128">
        <v>95.956898530000004</v>
      </c>
      <c r="O91" s="128">
        <v>138.47279164</v>
      </c>
      <c r="P91" s="128">
        <v>17.474979609999998</v>
      </c>
      <c r="Q91" s="128">
        <v>19.771026070000001</v>
      </c>
      <c r="R91" s="128">
        <v>4.3274365799999996</v>
      </c>
      <c r="S91" s="128">
        <v>17.8005304</v>
      </c>
      <c r="T91" s="128">
        <v>8.4321311399999992</v>
      </c>
      <c r="U91" s="128"/>
      <c r="V91" s="128"/>
    </row>
    <row r="92" spans="1:22" hidden="1" outlineLevel="1">
      <c r="A92" s="9">
        <v>43009</v>
      </c>
      <c r="B92" s="128">
        <v>3407.3953559999995</v>
      </c>
      <c r="C92" s="128">
        <v>700.3379458999998</v>
      </c>
      <c r="D92" s="128">
        <v>13.44445752</v>
      </c>
      <c r="E92" s="128">
        <v>732.77929874999995</v>
      </c>
      <c r="F92" s="128">
        <v>60.308997910000002</v>
      </c>
      <c r="G92" s="128">
        <v>31.296010899999999</v>
      </c>
      <c r="H92" s="128">
        <v>140.44187446000001</v>
      </c>
      <c r="I92" s="128">
        <v>662.55280655000001</v>
      </c>
      <c r="J92" s="128">
        <v>681.76447604999998</v>
      </c>
      <c r="K92" s="128">
        <v>23.854221349999996</v>
      </c>
      <c r="L92" s="128">
        <v>49.158951910000013</v>
      </c>
      <c r="M92" s="165" t="s">
        <v>188</v>
      </c>
      <c r="N92" s="128">
        <v>100.9145688</v>
      </c>
      <c r="O92" s="128">
        <v>145.26075621999999</v>
      </c>
      <c r="P92" s="128">
        <v>22.376543539999997</v>
      </c>
      <c r="Q92" s="128">
        <v>17.466765000000002</v>
      </c>
      <c r="R92" s="128">
        <v>4.9433767</v>
      </c>
      <c r="S92" s="128">
        <v>11.699349610000001</v>
      </c>
      <c r="T92" s="128">
        <v>8.7949548299999982</v>
      </c>
      <c r="U92" s="128"/>
      <c r="V92" s="128"/>
    </row>
    <row r="93" spans="1:22" hidden="1" outlineLevel="1">
      <c r="A93" s="9">
        <v>43040</v>
      </c>
      <c r="B93" s="128">
        <v>3259.0271132199996</v>
      </c>
      <c r="C93" s="128">
        <v>686.90217931000007</v>
      </c>
      <c r="D93" s="128">
        <v>5.3229728199999995</v>
      </c>
      <c r="E93" s="128">
        <v>708.65923687999998</v>
      </c>
      <c r="F93" s="128">
        <v>65.312050299999996</v>
      </c>
      <c r="G93" s="128">
        <v>29.769522119999998</v>
      </c>
      <c r="H93" s="128">
        <v>160.98421272000002</v>
      </c>
      <c r="I93" s="128">
        <v>633.10061244999997</v>
      </c>
      <c r="J93" s="128">
        <v>554.16851324999993</v>
      </c>
      <c r="K93" s="128">
        <v>19.750302130000001</v>
      </c>
      <c r="L93" s="128">
        <v>49.663074219999999</v>
      </c>
      <c r="M93" s="165" t="s">
        <v>188</v>
      </c>
      <c r="N93" s="128">
        <v>106.58114901</v>
      </c>
      <c r="O93" s="128">
        <v>172.75855615</v>
      </c>
      <c r="P93" s="128">
        <v>20.624366330000001</v>
      </c>
      <c r="Q93" s="128">
        <v>17.668265080000001</v>
      </c>
      <c r="R93" s="128">
        <v>5.336734429999999</v>
      </c>
      <c r="S93" s="128">
        <v>11.30098276</v>
      </c>
      <c r="T93" s="128">
        <v>11.12438326</v>
      </c>
      <c r="U93" s="128"/>
      <c r="V93" s="128"/>
    </row>
    <row r="94" spans="1:22" hidden="1" outlineLevel="1">
      <c r="A94" s="9">
        <v>43070</v>
      </c>
      <c r="B94" s="128">
        <v>3467.2019655000004</v>
      </c>
      <c r="C94" s="128">
        <v>642.64686422</v>
      </c>
      <c r="D94" s="128">
        <v>5.9726534999999998</v>
      </c>
      <c r="E94" s="128">
        <v>950.52388412000005</v>
      </c>
      <c r="F94" s="128">
        <v>58.544983259999995</v>
      </c>
      <c r="G94" s="128">
        <v>27.583155070000004</v>
      </c>
      <c r="H94" s="128">
        <v>223.32389407000002</v>
      </c>
      <c r="I94" s="128">
        <v>564.19090727000003</v>
      </c>
      <c r="J94" s="128">
        <v>549.72693343000003</v>
      </c>
      <c r="K94" s="128">
        <v>21.433114530000001</v>
      </c>
      <c r="L94" s="128">
        <v>54.250956939999995</v>
      </c>
      <c r="M94" s="165" t="s">
        <v>188</v>
      </c>
      <c r="N94" s="128">
        <v>107.9462307</v>
      </c>
      <c r="O94" s="128">
        <v>191.99287962999998</v>
      </c>
      <c r="P94" s="128">
        <v>23.475098889999998</v>
      </c>
      <c r="Q94" s="128">
        <v>15.51077583</v>
      </c>
      <c r="R94" s="128">
        <v>4.2547225500000003</v>
      </c>
      <c r="S94" s="128">
        <v>13.86709641</v>
      </c>
      <c r="T94" s="128">
        <v>11.95781508</v>
      </c>
      <c r="U94" s="128"/>
      <c r="V94" s="128"/>
    </row>
    <row r="95" spans="1:22" hidden="1" outlineLevel="1">
      <c r="A95" s="9">
        <v>43101</v>
      </c>
      <c r="B95" s="128">
        <v>3280.3592930600007</v>
      </c>
      <c r="C95" s="128">
        <v>683.9005173999999</v>
      </c>
      <c r="D95" s="128">
        <v>11.980733259999999</v>
      </c>
      <c r="E95" s="128">
        <v>995.03311912000015</v>
      </c>
      <c r="F95" s="128">
        <v>60.946454370000005</v>
      </c>
      <c r="G95" s="128">
        <v>28.477556870000001</v>
      </c>
      <c r="H95" s="128">
        <v>136.44846523000001</v>
      </c>
      <c r="I95" s="128">
        <v>446.26817930999999</v>
      </c>
      <c r="J95" s="128">
        <v>507.57094061999999</v>
      </c>
      <c r="K95" s="128">
        <v>22.310366379999998</v>
      </c>
      <c r="L95" s="128">
        <v>58.198478770000001</v>
      </c>
      <c r="M95" s="165" t="s">
        <v>188</v>
      </c>
      <c r="N95" s="128">
        <v>84.817573970000012</v>
      </c>
      <c r="O95" s="128">
        <v>175.31575963</v>
      </c>
      <c r="P95" s="128">
        <v>17.745466789999998</v>
      </c>
      <c r="Q95" s="128">
        <v>23.395874890000002</v>
      </c>
      <c r="R95" s="128">
        <v>5.1096650200000004</v>
      </c>
      <c r="S95" s="128">
        <v>13.857518050000001</v>
      </c>
      <c r="T95" s="128">
        <v>8.9826233800000015</v>
      </c>
      <c r="U95" s="128"/>
      <c r="V95" s="128"/>
    </row>
    <row r="96" spans="1:22" hidden="1" outlineLevel="1">
      <c r="A96" s="9">
        <v>43132</v>
      </c>
      <c r="B96" s="128">
        <v>3357.1362111200001</v>
      </c>
      <c r="C96" s="128">
        <v>781.41760700999998</v>
      </c>
      <c r="D96" s="128">
        <v>23.895922510000002</v>
      </c>
      <c r="E96" s="128">
        <v>967.85005580000006</v>
      </c>
      <c r="F96" s="128">
        <v>91.574975110000011</v>
      </c>
      <c r="G96" s="128">
        <v>23.01608959</v>
      </c>
      <c r="H96" s="128">
        <v>152.93020842999999</v>
      </c>
      <c r="I96" s="128">
        <v>423.02954411000002</v>
      </c>
      <c r="J96" s="128">
        <v>501.18418477</v>
      </c>
      <c r="K96" s="128">
        <v>20.56224598</v>
      </c>
      <c r="L96" s="128">
        <v>56.36842080000001</v>
      </c>
      <c r="M96" s="165" t="s">
        <v>188</v>
      </c>
      <c r="N96" s="128">
        <v>84.964023249999997</v>
      </c>
      <c r="O96" s="128">
        <v>164.10345031</v>
      </c>
      <c r="P96" s="128">
        <v>17.725868850000001</v>
      </c>
      <c r="Q96" s="128">
        <v>22.291905999999997</v>
      </c>
      <c r="R96" s="128">
        <v>5.50698139</v>
      </c>
      <c r="S96" s="128">
        <v>12.903709729999999</v>
      </c>
      <c r="T96" s="128">
        <v>7.8110174800000003</v>
      </c>
      <c r="U96" s="128"/>
      <c r="V96" s="128"/>
    </row>
    <row r="97" spans="1:22" hidden="1" outlineLevel="1">
      <c r="A97" s="9">
        <v>43160</v>
      </c>
      <c r="B97" s="128">
        <v>3044.6092571799995</v>
      </c>
      <c r="C97" s="128">
        <v>706.48678226000004</v>
      </c>
      <c r="D97" s="128">
        <v>5.0632382799999993</v>
      </c>
      <c r="E97" s="128">
        <v>757.26315719000013</v>
      </c>
      <c r="F97" s="128">
        <v>86.964334519999994</v>
      </c>
      <c r="G97" s="128">
        <v>22.363875539999995</v>
      </c>
      <c r="H97" s="128">
        <v>124.94515109999999</v>
      </c>
      <c r="I97" s="128">
        <v>434.32239143999999</v>
      </c>
      <c r="J97" s="128">
        <v>518.59589951999999</v>
      </c>
      <c r="K97" s="128">
        <v>20.88190161</v>
      </c>
      <c r="L97" s="128">
        <v>55.030978590000004</v>
      </c>
      <c r="M97" s="165" t="s">
        <v>188</v>
      </c>
      <c r="N97" s="128">
        <v>62.173452520000005</v>
      </c>
      <c r="O97" s="128">
        <v>188.05734848000003</v>
      </c>
      <c r="P97" s="128">
        <v>17.147500749999995</v>
      </c>
      <c r="Q97" s="128">
        <v>17.059913169999998</v>
      </c>
      <c r="R97" s="128">
        <v>4.6143994300000006</v>
      </c>
      <c r="S97" s="128">
        <v>14.230602279999999</v>
      </c>
      <c r="T97" s="128">
        <v>9.4083304999999999</v>
      </c>
      <c r="U97" s="128"/>
      <c r="V97" s="128"/>
    </row>
    <row r="98" spans="1:22" hidden="1" outlineLevel="1">
      <c r="A98" s="9">
        <v>43191</v>
      </c>
      <c r="B98" s="128">
        <v>3210.7102172200011</v>
      </c>
      <c r="C98" s="128">
        <v>768.70206310000003</v>
      </c>
      <c r="D98" s="128">
        <v>3.3267207499999998</v>
      </c>
      <c r="E98" s="128">
        <v>821.96442200000013</v>
      </c>
      <c r="F98" s="128">
        <v>91.314744000000005</v>
      </c>
      <c r="G98" s="128">
        <v>22.651225789999998</v>
      </c>
      <c r="H98" s="128">
        <v>164.40005939</v>
      </c>
      <c r="I98" s="128">
        <v>433.08998313999996</v>
      </c>
      <c r="J98" s="128">
        <v>518.91513691</v>
      </c>
      <c r="K98" s="128">
        <v>15.50695653</v>
      </c>
      <c r="L98" s="128">
        <v>48.494571360000002</v>
      </c>
      <c r="M98" s="165" t="s">
        <v>188</v>
      </c>
      <c r="N98" s="128">
        <v>66.184453839999989</v>
      </c>
      <c r="O98" s="128">
        <v>192.53080353999999</v>
      </c>
      <c r="P98" s="128">
        <v>21.48269831</v>
      </c>
      <c r="Q98" s="128">
        <v>12.942905880000001</v>
      </c>
      <c r="R98" s="128">
        <v>4.4950712599999996</v>
      </c>
      <c r="S98" s="128">
        <v>15.069811189999999</v>
      </c>
      <c r="T98" s="128">
        <v>9.6385902300000001</v>
      </c>
      <c r="U98" s="128"/>
      <c r="V98" s="128"/>
    </row>
    <row r="99" spans="1:22" hidden="1" outlineLevel="1">
      <c r="A99" s="9">
        <v>43221</v>
      </c>
      <c r="B99" s="128">
        <v>3315.7806506699999</v>
      </c>
      <c r="C99" s="128">
        <v>815.90732793000006</v>
      </c>
      <c r="D99" s="128">
        <v>4.9305032399999993</v>
      </c>
      <c r="E99" s="128">
        <v>835.06036100999995</v>
      </c>
      <c r="F99" s="128">
        <v>68.404578120000011</v>
      </c>
      <c r="G99" s="128">
        <v>20.477933759999999</v>
      </c>
      <c r="H99" s="128">
        <v>118.17457510999999</v>
      </c>
      <c r="I99" s="128">
        <v>526.32034783000006</v>
      </c>
      <c r="J99" s="128">
        <v>536.36662153999998</v>
      </c>
      <c r="K99" s="128">
        <v>17.09340461</v>
      </c>
      <c r="L99" s="128">
        <v>46.440671360000003</v>
      </c>
      <c r="M99" s="165" t="s">
        <v>188</v>
      </c>
      <c r="N99" s="128">
        <v>71.411809450000007</v>
      </c>
      <c r="O99" s="128">
        <v>188.30746637999999</v>
      </c>
      <c r="P99" s="128">
        <v>20.05091779</v>
      </c>
      <c r="Q99" s="128">
        <v>17.801108120000002</v>
      </c>
      <c r="R99" s="128">
        <v>4.7918771199999988</v>
      </c>
      <c r="S99" s="128">
        <v>16.421957859999999</v>
      </c>
      <c r="T99" s="128">
        <v>7.8191894399999997</v>
      </c>
      <c r="U99" s="128"/>
      <c r="V99" s="128"/>
    </row>
    <row r="100" spans="1:22" hidden="1" outlineLevel="1">
      <c r="A100" s="9">
        <v>43252</v>
      </c>
      <c r="B100" s="128">
        <v>3566.4369520999999</v>
      </c>
      <c r="C100" s="128">
        <v>983.1221031</v>
      </c>
      <c r="D100" s="128">
        <v>6.5557076599999995</v>
      </c>
      <c r="E100" s="128">
        <v>901.57309636999992</v>
      </c>
      <c r="F100" s="128">
        <v>70.159295290000003</v>
      </c>
      <c r="G100" s="128">
        <v>14.500719589999999</v>
      </c>
      <c r="H100" s="128">
        <v>146.29430741000004</v>
      </c>
      <c r="I100" s="128">
        <v>532.82406156000002</v>
      </c>
      <c r="J100" s="128">
        <v>514.57827824999993</v>
      </c>
      <c r="K100" s="128">
        <v>20.5038488</v>
      </c>
      <c r="L100" s="128">
        <v>49.979869100000002</v>
      </c>
      <c r="M100" s="165" t="s">
        <v>188</v>
      </c>
      <c r="N100" s="128">
        <v>69.172048200000006</v>
      </c>
      <c r="O100" s="128">
        <v>189.93276574000001</v>
      </c>
      <c r="P100" s="128">
        <v>22.164868209999998</v>
      </c>
      <c r="Q100" s="128">
        <v>16.055444229999999</v>
      </c>
      <c r="R100" s="128">
        <v>6.1480569900000006</v>
      </c>
      <c r="S100" s="128">
        <v>12.963430109999999</v>
      </c>
      <c r="T100" s="128">
        <v>9.9090514900000013</v>
      </c>
      <c r="U100" s="128"/>
      <c r="V100" s="128"/>
    </row>
    <row r="101" spans="1:22" hidden="1" outlineLevel="1">
      <c r="A101" s="9">
        <v>43282</v>
      </c>
      <c r="B101" s="128">
        <v>3759.0309529700003</v>
      </c>
      <c r="C101" s="128">
        <v>1022.71566081</v>
      </c>
      <c r="D101" s="128">
        <v>9.0231872300000013</v>
      </c>
      <c r="E101" s="128">
        <v>1006.4514752000001</v>
      </c>
      <c r="F101" s="128">
        <v>46.7008236</v>
      </c>
      <c r="G101" s="128">
        <v>18.689132030000003</v>
      </c>
      <c r="H101" s="128">
        <v>152.17448742000002</v>
      </c>
      <c r="I101" s="128">
        <v>598.13283064999996</v>
      </c>
      <c r="J101" s="128">
        <v>523.13881277999997</v>
      </c>
      <c r="K101" s="128">
        <v>22.050362930000002</v>
      </c>
      <c r="L101" s="128">
        <v>49.314765850000001</v>
      </c>
      <c r="M101" s="165" t="s">
        <v>188</v>
      </c>
      <c r="N101" s="128">
        <v>57.401538359999996</v>
      </c>
      <c r="O101" s="128">
        <v>180.61444095000002</v>
      </c>
      <c r="P101" s="128">
        <v>24.77961985</v>
      </c>
      <c r="Q101" s="128">
        <v>15.486261989999999</v>
      </c>
      <c r="R101" s="128">
        <v>7.5191876099999995</v>
      </c>
      <c r="S101" s="128">
        <v>15.925114689999999</v>
      </c>
      <c r="T101" s="128">
        <v>8.9132510200000006</v>
      </c>
      <c r="U101" s="128"/>
      <c r="V101" s="128"/>
    </row>
    <row r="102" spans="1:22" hidden="1" outlineLevel="1">
      <c r="A102" s="9">
        <v>43313</v>
      </c>
      <c r="B102" s="128">
        <v>3650.2710195600002</v>
      </c>
      <c r="C102" s="128">
        <v>837.15968228999986</v>
      </c>
      <c r="D102" s="128">
        <v>11.068021</v>
      </c>
      <c r="E102" s="128">
        <v>1077.5607100999998</v>
      </c>
      <c r="F102" s="128">
        <v>41.694234340000001</v>
      </c>
      <c r="G102" s="128">
        <v>15.294390840000002</v>
      </c>
      <c r="H102" s="128">
        <v>138.10308268</v>
      </c>
      <c r="I102" s="128">
        <v>567.42932053000004</v>
      </c>
      <c r="J102" s="128">
        <v>556.99237854</v>
      </c>
      <c r="K102" s="128">
        <v>21.760196860000001</v>
      </c>
      <c r="L102" s="128">
        <v>55.218047960000007</v>
      </c>
      <c r="M102" s="165" t="s">
        <v>188</v>
      </c>
      <c r="N102" s="128">
        <v>67.530827689999995</v>
      </c>
      <c r="O102" s="128">
        <v>182.47797349000001</v>
      </c>
      <c r="P102" s="128">
        <v>24.675715099999998</v>
      </c>
      <c r="Q102" s="128">
        <v>18.58342541</v>
      </c>
      <c r="R102" s="128">
        <v>8.3872035699999987</v>
      </c>
      <c r="S102" s="128">
        <v>16.990164360000001</v>
      </c>
      <c r="T102" s="128">
        <v>9.3456448000000005</v>
      </c>
      <c r="U102" s="128"/>
      <c r="V102" s="128"/>
    </row>
    <row r="103" spans="1:22" hidden="1" outlineLevel="1">
      <c r="A103" s="9">
        <v>43344</v>
      </c>
      <c r="B103" s="128">
        <v>4135.7574012999994</v>
      </c>
      <c r="C103" s="128">
        <v>812.15402875000007</v>
      </c>
      <c r="D103" s="128">
        <v>10.68330576</v>
      </c>
      <c r="E103" s="128">
        <v>1084.3588452700001</v>
      </c>
      <c r="F103" s="128">
        <v>17.923983659999998</v>
      </c>
      <c r="G103" s="128">
        <v>15.854323159999998</v>
      </c>
      <c r="H103" s="128">
        <v>212.05580796999999</v>
      </c>
      <c r="I103" s="128">
        <v>1009.0336103900001</v>
      </c>
      <c r="J103" s="128">
        <v>575.9271408699999</v>
      </c>
      <c r="K103" s="128">
        <v>20.8773722</v>
      </c>
      <c r="L103" s="128">
        <v>59.663221340000007</v>
      </c>
      <c r="M103" s="165" t="s">
        <v>188</v>
      </c>
      <c r="N103" s="128">
        <v>53.94614576</v>
      </c>
      <c r="O103" s="128">
        <v>185.18600849999999</v>
      </c>
      <c r="P103" s="128">
        <v>26.75973325</v>
      </c>
      <c r="Q103" s="128">
        <v>17.408524199999999</v>
      </c>
      <c r="R103" s="128">
        <v>9.7137633000000001</v>
      </c>
      <c r="S103" s="128">
        <v>14.841505400000001</v>
      </c>
      <c r="T103" s="128">
        <v>9.3700815199999994</v>
      </c>
      <c r="U103" s="128"/>
      <c r="V103" s="128"/>
    </row>
    <row r="104" spans="1:22" hidden="1" outlineLevel="1">
      <c r="A104" s="9">
        <v>43374</v>
      </c>
      <c r="B104" s="128">
        <v>3702.4191383999996</v>
      </c>
      <c r="C104" s="128">
        <v>733.51003870000011</v>
      </c>
      <c r="D104" s="128">
        <v>9.4022455799999989</v>
      </c>
      <c r="E104" s="128">
        <v>1083.7720705500001</v>
      </c>
      <c r="F104" s="128">
        <v>13.52566704</v>
      </c>
      <c r="G104" s="128">
        <v>14.86290672</v>
      </c>
      <c r="H104" s="128">
        <v>287.93475881000001</v>
      </c>
      <c r="I104" s="128">
        <v>532.60700837000013</v>
      </c>
      <c r="J104" s="128">
        <v>624.45454935999999</v>
      </c>
      <c r="K104" s="128">
        <v>19.252456649999999</v>
      </c>
      <c r="L104" s="128">
        <v>61.744091220000001</v>
      </c>
      <c r="M104" s="165" t="s">
        <v>188</v>
      </c>
      <c r="N104" s="128">
        <v>45.728823480000003</v>
      </c>
      <c r="O104" s="128">
        <v>194.69038063000002</v>
      </c>
      <c r="P104" s="128">
        <v>27.825600840000003</v>
      </c>
      <c r="Q104" s="128">
        <v>17.463970620000001</v>
      </c>
      <c r="R104" s="128">
        <v>12.18499957</v>
      </c>
      <c r="S104" s="128">
        <v>14.306611899999998</v>
      </c>
      <c r="T104" s="128">
        <v>9.1529583599999995</v>
      </c>
      <c r="U104" s="128"/>
      <c r="V104" s="128"/>
    </row>
    <row r="105" spans="1:22" hidden="1" outlineLevel="1">
      <c r="A105" s="9">
        <v>43405</v>
      </c>
      <c r="B105" s="128">
        <v>3900.9132484100001</v>
      </c>
      <c r="C105" s="128">
        <v>694.85380669999995</v>
      </c>
      <c r="D105" s="128">
        <v>6.0364648500000007</v>
      </c>
      <c r="E105" s="128">
        <v>1097.8647492</v>
      </c>
      <c r="F105" s="128">
        <v>23.992078880000001</v>
      </c>
      <c r="G105" s="128">
        <v>18.696211309999999</v>
      </c>
      <c r="H105" s="128">
        <v>208.80815189999998</v>
      </c>
      <c r="I105" s="128">
        <v>821.34216044000004</v>
      </c>
      <c r="J105" s="128">
        <v>633.02235475000009</v>
      </c>
      <c r="K105" s="128">
        <v>17.037054319999999</v>
      </c>
      <c r="L105" s="128">
        <v>60.574227839999999</v>
      </c>
      <c r="M105" s="165" t="s">
        <v>188</v>
      </c>
      <c r="N105" s="128">
        <v>47.71726142</v>
      </c>
      <c r="O105" s="128">
        <v>187.63323364000001</v>
      </c>
      <c r="P105" s="128">
        <v>30.231148690000005</v>
      </c>
      <c r="Q105" s="128">
        <v>16.482731879999996</v>
      </c>
      <c r="R105" s="128">
        <v>13.627027250000001</v>
      </c>
      <c r="S105" s="128">
        <v>14.093774770000001</v>
      </c>
      <c r="T105" s="128">
        <v>8.9008105700000009</v>
      </c>
      <c r="U105" s="128"/>
      <c r="V105" s="128"/>
    </row>
    <row r="106" spans="1:22" hidden="1" outlineLevel="1">
      <c r="A106" s="9">
        <v>43435</v>
      </c>
      <c r="B106" s="128">
        <v>4962.47375706</v>
      </c>
      <c r="C106" s="128">
        <v>655.15239657999996</v>
      </c>
      <c r="D106" s="128">
        <v>11.47490039</v>
      </c>
      <c r="E106" s="128">
        <v>1948.9633685900001</v>
      </c>
      <c r="F106" s="128">
        <v>153.13611983999999</v>
      </c>
      <c r="G106" s="128">
        <v>21.583466340000001</v>
      </c>
      <c r="H106" s="128">
        <v>272.36233805000001</v>
      </c>
      <c r="I106" s="128">
        <v>667.80993075000004</v>
      </c>
      <c r="J106" s="128">
        <v>655.96968336999998</v>
      </c>
      <c r="K106" s="128">
        <v>15.305524329999999</v>
      </c>
      <c r="L106" s="128">
        <v>63.421815359999997</v>
      </c>
      <c r="M106" s="165" t="s">
        <v>188</v>
      </c>
      <c r="N106" s="128">
        <v>78.393964960000005</v>
      </c>
      <c r="O106" s="128">
        <v>329.28197448000003</v>
      </c>
      <c r="P106" s="128">
        <v>34.412638010000002</v>
      </c>
      <c r="Q106" s="128">
        <v>15.090976909999998</v>
      </c>
      <c r="R106" s="128">
        <v>12.95031206</v>
      </c>
      <c r="S106" s="128">
        <v>17.205115919999997</v>
      </c>
      <c r="T106" s="128">
        <v>9.9592311200000019</v>
      </c>
      <c r="U106" s="128"/>
      <c r="V106" s="128"/>
    </row>
    <row r="107" spans="1:22" hidden="1" outlineLevel="1">
      <c r="A107" s="9">
        <v>43466</v>
      </c>
      <c r="B107" s="128">
        <v>4839.5787446300001</v>
      </c>
      <c r="C107" s="128">
        <v>658.70968237000011</v>
      </c>
      <c r="D107" s="128">
        <v>9.7421580299999988</v>
      </c>
      <c r="E107" s="128">
        <v>1730.8715739299998</v>
      </c>
      <c r="F107" s="128">
        <v>65.936494289999999</v>
      </c>
      <c r="G107" s="128">
        <v>16.916982999999998</v>
      </c>
      <c r="H107" s="128">
        <v>179.15512653000002</v>
      </c>
      <c r="I107" s="128">
        <v>989.34435789999998</v>
      </c>
      <c r="J107" s="128">
        <v>613.82103961999996</v>
      </c>
      <c r="K107" s="128">
        <v>14.06872907</v>
      </c>
      <c r="L107" s="128">
        <v>71.471541570000014</v>
      </c>
      <c r="M107" s="165" t="s">
        <v>188</v>
      </c>
      <c r="N107" s="128">
        <v>75.414348500000003</v>
      </c>
      <c r="O107" s="128">
        <v>325.62909010999999</v>
      </c>
      <c r="P107" s="128">
        <v>26.471924019999999</v>
      </c>
      <c r="Q107" s="128">
        <v>17.609528090000001</v>
      </c>
      <c r="R107" s="128">
        <v>24.289655059999998</v>
      </c>
      <c r="S107" s="128">
        <v>14.09209304</v>
      </c>
      <c r="T107" s="128">
        <v>6.0344194999999994</v>
      </c>
      <c r="U107" s="128"/>
      <c r="V107" s="128"/>
    </row>
    <row r="108" spans="1:22" hidden="1" outlineLevel="1">
      <c r="A108" s="9">
        <v>43497</v>
      </c>
      <c r="B108" s="128">
        <v>4762.976283250001</v>
      </c>
      <c r="C108" s="128">
        <v>753.40663505000009</v>
      </c>
      <c r="D108" s="128">
        <v>9.4959938199999989</v>
      </c>
      <c r="E108" s="128">
        <v>1537.4088690100002</v>
      </c>
      <c r="F108" s="128">
        <v>71.472746390000012</v>
      </c>
      <c r="G108" s="128">
        <v>16.280522850000001</v>
      </c>
      <c r="H108" s="128">
        <v>177.60364588000002</v>
      </c>
      <c r="I108" s="128">
        <v>1008.1126562999999</v>
      </c>
      <c r="J108" s="128">
        <v>618.90904212999999</v>
      </c>
      <c r="K108" s="128">
        <v>13.426260110000001</v>
      </c>
      <c r="L108" s="128">
        <v>68.14000630999999</v>
      </c>
      <c r="M108" s="165" t="s">
        <v>188</v>
      </c>
      <c r="N108" s="128">
        <v>74.168296300000009</v>
      </c>
      <c r="O108" s="128">
        <v>324.44741620000002</v>
      </c>
      <c r="P108" s="128">
        <v>25.381295399999999</v>
      </c>
      <c r="Q108" s="128">
        <v>16.277268630000002</v>
      </c>
      <c r="R108" s="128">
        <v>28.046145150000001</v>
      </c>
      <c r="S108" s="128">
        <v>13.183879660000001</v>
      </c>
      <c r="T108" s="128">
        <v>7.2156040600000004</v>
      </c>
      <c r="U108" s="128"/>
      <c r="V108" s="128"/>
    </row>
    <row r="109" spans="1:22" hidden="1" outlineLevel="1">
      <c r="A109" s="9">
        <v>43525</v>
      </c>
      <c r="B109" s="128">
        <v>4548.9230254300001</v>
      </c>
      <c r="C109" s="128">
        <v>686.9883671</v>
      </c>
      <c r="D109" s="128">
        <v>7.8157055999999994</v>
      </c>
      <c r="E109" s="128">
        <v>1642.6027197799999</v>
      </c>
      <c r="F109" s="128">
        <v>89.950205029999992</v>
      </c>
      <c r="G109" s="128">
        <v>13.536327450000002</v>
      </c>
      <c r="H109" s="128">
        <v>150.45407784</v>
      </c>
      <c r="I109" s="128">
        <v>793.17951377999998</v>
      </c>
      <c r="J109" s="128">
        <v>606.74759934000008</v>
      </c>
      <c r="K109" s="128">
        <v>14.609659830000002</v>
      </c>
      <c r="L109" s="128">
        <v>70.54875586</v>
      </c>
      <c r="M109" s="165" t="s">
        <v>188</v>
      </c>
      <c r="N109" s="128">
        <v>70.691781470000009</v>
      </c>
      <c r="O109" s="128">
        <v>313.37645137999999</v>
      </c>
      <c r="P109" s="128">
        <v>23.81908778</v>
      </c>
      <c r="Q109" s="128">
        <v>15.857811289999999</v>
      </c>
      <c r="R109" s="128">
        <v>32.61274693</v>
      </c>
      <c r="S109" s="128">
        <v>8.01636186</v>
      </c>
      <c r="T109" s="128">
        <v>8.1158531099999998</v>
      </c>
      <c r="U109" s="128"/>
      <c r="V109" s="128"/>
    </row>
    <row r="110" spans="1:22" hidden="1" outlineLevel="1">
      <c r="A110" s="9">
        <v>43556</v>
      </c>
      <c r="B110" s="128">
        <v>3949.8981966000001</v>
      </c>
      <c r="C110" s="128">
        <v>738.94302887999993</v>
      </c>
      <c r="D110" s="128">
        <v>2.8044240499999997</v>
      </c>
      <c r="E110" s="128">
        <v>1407.3082321699999</v>
      </c>
      <c r="F110" s="128">
        <v>108.84343377</v>
      </c>
      <c r="G110" s="128">
        <v>12.92409874</v>
      </c>
      <c r="H110" s="128">
        <v>125.57851849999999</v>
      </c>
      <c r="I110" s="128">
        <v>417.34451839000002</v>
      </c>
      <c r="J110" s="128">
        <v>576.41754688000015</v>
      </c>
      <c r="K110" s="128">
        <v>12.48780084</v>
      </c>
      <c r="L110" s="128">
        <v>72.490065149999992</v>
      </c>
      <c r="M110" s="165" t="s">
        <v>188</v>
      </c>
      <c r="N110" s="128">
        <v>100.61878334000002</v>
      </c>
      <c r="O110" s="128">
        <v>294.13949016000004</v>
      </c>
      <c r="P110" s="128">
        <v>22.669676690000003</v>
      </c>
      <c r="Q110" s="128">
        <v>13.964232920000001</v>
      </c>
      <c r="R110" s="128">
        <v>26.295975219999995</v>
      </c>
      <c r="S110" s="128">
        <v>9.134950550000001</v>
      </c>
      <c r="T110" s="128">
        <v>7.9334203500000005</v>
      </c>
      <c r="U110" s="128"/>
      <c r="V110" s="128"/>
    </row>
    <row r="111" spans="1:22" hidden="1" outlineLevel="1">
      <c r="A111" s="9">
        <v>43586</v>
      </c>
      <c r="B111" s="128">
        <v>3959.8250515099999</v>
      </c>
      <c r="C111" s="128">
        <v>803.79724294000005</v>
      </c>
      <c r="D111" s="128">
        <v>3.29983089</v>
      </c>
      <c r="E111" s="128">
        <v>1255.4161875</v>
      </c>
      <c r="F111" s="128">
        <v>85.073927889999993</v>
      </c>
      <c r="G111" s="128">
        <v>14.102646230000001</v>
      </c>
      <c r="H111" s="128">
        <v>117.88991596999998</v>
      </c>
      <c r="I111" s="128">
        <v>552.08264142999997</v>
      </c>
      <c r="J111" s="128">
        <v>568.85181786999999</v>
      </c>
      <c r="K111" s="128">
        <v>11.506065850000001</v>
      </c>
      <c r="L111" s="128">
        <v>72.362387839999997</v>
      </c>
      <c r="M111" s="165" t="s">
        <v>188</v>
      </c>
      <c r="N111" s="128">
        <v>85.673705179999999</v>
      </c>
      <c r="O111" s="128">
        <v>288.12954097000005</v>
      </c>
      <c r="P111" s="128">
        <v>42.654369250000002</v>
      </c>
      <c r="Q111" s="128">
        <v>15.807283729999998</v>
      </c>
      <c r="R111" s="128">
        <v>26.053663440000001</v>
      </c>
      <c r="S111" s="128">
        <v>9.7640139500000007</v>
      </c>
      <c r="T111" s="128">
        <v>7.3598105799999995</v>
      </c>
      <c r="U111" s="128"/>
      <c r="V111" s="128"/>
    </row>
    <row r="112" spans="1:22" hidden="1" outlineLevel="1">
      <c r="A112" s="9">
        <v>43617</v>
      </c>
      <c r="B112" s="128">
        <v>4335.6715804300011</v>
      </c>
      <c r="C112" s="128">
        <v>1039.4536495299999</v>
      </c>
      <c r="D112" s="128">
        <v>5.8810934499999998</v>
      </c>
      <c r="E112" s="128">
        <v>1491.83190988</v>
      </c>
      <c r="F112" s="128">
        <v>102.43236546999999</v>
      </c>
      <c r="G112" s="128">
        <v>14.66244519</v>
      </c>
      <c r="H112" s="128">
        <v>160.17365904999997</v>
      </c>
      <c r="I112" s="128">
        <v>396.21583533999996</v>
      </c>
      <c r="J112" s="128">
        <v>580.16462707000005</v>
      </c>
      <c r="K112" s="128">
        <v>14.365985639999998</v>
      </c>
      <c r="L112" s="128">
        <v>66.821727570000007</v>
      </c>
      <c r="M112" s="165" t="s">
        <v>188</v>
      </c>
      <c r="N112" s="128">
        <v>87.247019710000004</v>
      </c>
      <c r="O112" s="128">
        <v>289.84184532</v>
      </c>
      <c r="P112" s="128">
        <v>28.114211579999999</v>
      </c>
      <c r="Q112" s="128">
        <v>15.931032580000002</v>
      </c>
      <c r="R112" s="128">
        <v>25.290389979999997</v>
      </c>
      <c r="S112" s="128">
        <v>7.8568186999999989</v>
      </c>
      <c r="T112" s="128">
        <v>9.3869643700000012</v>
      </c>
      <c r="U112" s="128"/>
      <c r="V112" s="128"/>
    </row>
    <row r="113" spans="1:22" hidden="1" outlineLevel="1">
      <c r="A113" s="9">
        <v>43647</v>
      </c>
      <c r="B113" s="128">
        <v>4460.1982386999998</v>
      </c>
      <c r="C113" s="128">
        <v>1228.5020640800001</v>
      </c>
      <c r="D113" s="128">
        <v>7.7161815300000001</v>
      </c>
      <c r="E113" s="128">
        <v>1262.4895987099999</v>
      </c>
      <c r="F113" s="128">
        <v>96.164066120000001</v>
      </c>
      <c r="G113" s="128">
        <v>26.634230800000001</v>
      </c>
      <c r="H113" s="128">
        <v>149.19554328999999</v>
      </c>
      <c r="I113" s="128">
        <v>547.32109964000006</v>
      </c>
      <c r="J113" s="128">
        <v>578.04226111000003</v>
      </c>
      <c r="K113" s="128">
        <v>20.47690978</v>
      </c>
      <c r="L113" s="128">
        <v>70.798895110000004</v>
      </c>
      <c r="M113" s="165" t="s">
        <v>188</v>
      </c>
      <c r="N113" s="128">
        <v>89.215147800000011</v>
      </c>
      <c r="O113" s="128">
        <v>274.17477023000004</v>
      </c>
      <c r="P113" s="128">
        <v>49.195330579999997</v>
      </c>
      <c r="Q113" s="128">
        <v>15.585528890000001</v>
      </c>
      <c r="R113" s="128">
        <v>28.373674720000004</v>
      </c>
      <c r="S113" s="128">
        <v>4.7995298700000006</v>
      </c>
      <c r="T113" s="128">
        <v>11.513406439999999</v>
      </c>
      <c r="U113" s="128"/>
      <c r="V113" s="128"/>
    </row>
    <row r="114" spans="1:22" hidden="1" outlineLevel="1">
      <c r="A114" s="9">
        <v>43678</v>
      </c>
      <c r="B114" s="128">
        <v>4359.0068508300001</v>
      </c>
      <c r="C114" s="128">
        <v>1066.42379269</v>
      </c>
      <c r="D114" s="128">
        <v>12.504204549999999</v>
      </c>
      <c r="E114" s="128">
        <v>1346.7363879200002</v>
      </c>
      <c r="F114" s="128">
        <v>107.70922017999999</v>
      </c>
      <c r="G114" s="128">
        <v>16.637766749999997</v>
      </c>
      <c r="H114" s="128">
        <v>152.74637259000002</v>
      </c>
      <c r="I114" s="128">
        <v>522.02488790000007</v>
      </c>
      <c r="J114" s="128">
        <v>586.92916716000002</v>
      </c>
      <c r="K114" s="128">
        <v>26.949131290000004</v>
      </c>
      <c r="L114" s="128">
        <v>66.198072179999997</v>
      </c>
      <c r="M114" s="165" t="s">
        <v>188</v>
      </c>
      <c r="N114" s="128">
        <v>89.18833008</v>
      </c>
      <c r="O114" s="128">
        <v>265.03714186000002</v>
      </c>
      <c r="P114" s="128">
        <v>33.566684780000003</v>
      </c>
      <c r="Q114" s="128">
        <v>19.611478590000001</v>
      </c>
      <c r="R114" s="128">
        <v>29.180227330000001</v>
      </c>
      <c r="S114" s="128">
        <v>5.4986332199999994</v>
      </c>
      <c r="T114" s="128">
        <v>12.06535176</v>
      </c>
      <c r="U114" s="128"/>
      <c r="V114" s="128"/>
    </row>
    <row r="115" spans="1:22" hidden="1" outlineLevel="1">
      <c r="A115" s="9">
        <v>43709</v>
      </c>
      <c r="B115" s="128">
        <v>4139.2724298000012</v>
      </c>
      <c r="C115" s="128">
        <v>908.70578204000014</v>
      </c>
      <c r="D115" s="128">
        <v>6.4482290300000003</v>
      </c>
      <c r="E115" s="128">
        <v>1304.2247928400002</v>
      </c>
      <c r="F115" s="128">
        <v>157.85744692</v>
      </c>
      <c r="G115" s="128">
        <v>11.792015249999999</v>
      </c>
      <c r="H115" s="128">
        <v>165.70263963000002</v>
      </c>
      <c r="I115" s="128">
        <v>483.76663851000001</v>
      </c>
      <c r="J115" s="128">
        <v>567.32665073999999</v>
      </c>
      <c r="K115" s="128">
        <v>24.763073739999999</v>
      </c>
      <c r="L115" s="128">
        <v>72.932414089999995</v>
      </c>
      <c r="M115" s="165" t="s">
        <v>188</v>
      </c>
      <c r="N115" s="128">
        <v>95.341294970000007</v>
      </c>
      <c r="O115" s="128">
        <v>234.01375849000004</v>
      </c>
      <c r="P115" s="128">
        <v>31.939952749999996</v>
      </c>
      <c r="Q115" s="128">
        <v>23.645396120000004</v>
      </c>
      <c r="R115" s="128">
        <v>35.049850229999997</v>
      </c>
      <c r="S115" s="128">
        <v>5.5180452400000002</v>
      </c>
      <c r="T115" s="128">
        <v>10.244449210000001</v>
      </c>
      <c r="U115" s="128"/>
      <c r="V115" s="128"/>
    </row>
    <row r="116" spans="1:22" hidden="1" outlineLevel="1">
      <c r="A116" s="9">
        <v>43739</v>
      </c>
      <c r="B116" s="128">
        <v>4267.1735235300002</v>
      </c>
      <c r="C116" s="128">
        <v>800.04522371999997</v>
      </c>
      <c r="D116" s="128">
        <v>4.6756949699999995</v>
      </c>
      <c r="E116" s="128">
        <v>1369.8224939300001</v>
      </c>
      <c r="F116" s="128">
        <v>111.56284948</v>
      </c>
      <c r="G116" s="128">
        <v>14.180978280000001</v>
      </c>
      <c r="H116" s="128">
        <v>211.69291346000003</v>
      </c>
      <c r="I116" s="128">
        <v>505.77353488999995</v>
      </c>
      <c r="J116" s="128">
        <v>650.65787387</v>
      </c>
      <c r="K116" s="128">
        <v>21.82771065</v>
      </c>
      <c r="L116" s="128">
        <v>74.586912679999998</v>
      </c>
      <c r="M116" s="165" t="s">
        <v>188</v>
      </c>
      <c r="N116" s="128">
        <v>81.316593189999992</v>
      </c>
      <c r="O116" s="128">
        <v>286.68972977999999</v>
      </c>
      <c r="P116" s="128">
        <v>53.74478306999999</v>
      </c>
      <c r="Q116" s="128">
        <v>24.028716599999999</v>
      </c>
      <c r="R116" s="128">
        <v>40.201216309999992</v>
      </c>
      <c r="S116" s="128">
        <v>6.2461105800000007</v>
      </c>
      <c r="T116" s="128">
        <v>10.120188070000001</v>
      </c>
      <c r="U116" s="128"/>
      <c r="V116" s="128"/>
    </row>
    <row r="117" spans="1:22" hidden="1" outlineLevel="1">
      <c r="A117" s="9">
        <v>43770</v>
      </c>
      <c r="B117" s="128">
        <v>4276.6120093500003</v>
      </c>
      <c r="C117" s="128">
        <v>846.82479373000001</v>
      </c>
      <c r="D117" s="128">
        <v>4.4071123600000002</v>
      </c>
      <c r="E117" s="128">
        <v>1380.16368962</v>
      </c>
      <c r="F117" s="128">
        <v>155.00444368000001</v>
      </c>
      <c r="G117" s="128">
        <v>15.195017519999999</v>
      </c>
      <c r="H117" s="128">
        <v>189.42576147</v>
      </c>
      <c r="I117" s="128">
        <v>574.99059880000004</v>
      </c>
      <c r="J117" s="128">
        <v>548.20543898000005</v>
      </c>
      <c r="K117" s="128">
        <v>19.895675369999999</v>
      </c>
      <c r="L117" s="128">
        <v>60.258205980000007</v>
      </c>
      <c r="M117" s="165" t="s">
        <v>188</v>
      </c>
      <c r="N117" s="128">
        <v>103.1304674</v>
      </c>
      <c r="O117" s="128">
        <v>259.02741373999999</v>
      </c>
      <c r="P117" s="128">
        <v>35.680534680000001</v>
      </c>
      <c r="Q117" s="128">
        <v>23.038811540000001</v>
      </c>
      <c r="R117" s="128">
        <v>46.026918129999999</v>
      </c>
      <c r="S117" s="128">
        <v>4.8877222199999997</v>
      </c>
      <c r="T117" s="128">
        <v>10.44940413</v>
      </c>
      <c r="U117" s="128"/>
      <c r="V117" s="128"/>
    </row>
    <row r="118" spans="1:22" hidden="1" outlineLevel="1">
      <c r="A118" s="9">
        <v>43800</v>
      </c>
      <c r="B118" s="128">
        <v>4521.5151713900004</v>
      </c>
      <c r="C118" s="128">
        <v>774.56347535999998</v>
      </c>
      <c r="D118" s="128">
        <v>17.686634309999999</v>
      </c>
      <c r="E118" s="128">
        <v>1624.8797366700001</v>
      </c>
      <c r="F118" s="128">
        <v>82.025342230000007</v>
      </c>
      <c r="G118" s="128">
        <v>20.284161070000003</v>
      </c>
      <c r="H118" s="128">
        <v>277.86911106999997</v>
      </c>
      <c r="I118" s="128">
        <v>562.44831024999996</v>
      </c>
      <c r="J118" s="128">
        <v>550.86949791999996</v>
      </c>
      <c r="K118" s="128">
        <v>19.207183309999998</v>
      </c>
      <c r="L118" s="128">
        <v>60.89410058</v>
      </c>
      <c r="M118" s="165" t="s">
        <v>188</v>
      </c>
      <c r="N118" s="128">
        <v>123.95550813999999</v>
      </c>
      <c r="O118" s="128">
        <v>286.52867738999998</v>
      </c>
      <c r="P118" s="128">
        <v>34.394011559999996</v>
      </c>
      <c r="Q118" s="128">
        <v>21.628509590000004</v>
      </c>
      <c r="R118" s="128">
        <v>36.033298290000005</v>
      </c>
      <c r="S118" s="128">
        <v>16.031039809999999</v>
      </c>
      <c r="T118" s="128">
        <v>12.216573839999999</v>
      </c>
      <c r="U118" s="128"/>
      <c r="V118" s="128"/>
    </row>
    <row r="119" spans="1:22" hidden="1" outlineLevel="1">
      <c r="A119" s="9">
        <v>43831</v>
      </c>
      <c r="B119" s="128">
        <v>4214.93670673</v>
      </c>
      <c r="C119" s="128">
        <v>797.27937619999989</v>
      </c>
      <c r="D119" s="128">
        <v>5.2164029799999998</v>
      </c>
      <c r="E119" s="128">
        <v>1318.05309919</v>
      </c>
      <c r="F119" s="128">
        <v>84.634626969999999</v>
      </c>
      <c r="G119" s="128">
        <v>14.208656789999997</v>
      </c>
      <c r="H119" s="128">
        <v>237.85854085</v>
      </c>
      <c r="I119" s="128">
        <v>559.64786787999992</v>
      </c>
      <c r="J119" s="128">
        <v>577.7219878599999</v>
      </c>
      <c r="K119" s="128">
        <v>17.483436869999998</v>
      </c>
      <c r="L119" s="128">
        <v>61.38517006</v>
      </c>
      <c r="M119" s="128">
        <v>0.31013182</v>
      </c>
      <c r="N119" s="128">
        <v>121.23176459999999</v>
      </c>
      <c r="O119" s="128">
        <v>296.33448708999998</v>
      </c>
      <c r="P119" s="128">
        <v>28.209261390000005</v>
      </c>
      <c r="Q119" s="128">
        <v>23.703481030000003</v>
      </c>
      <c r="R119" s="128">
        <v>44.685675570000001</v>
      </c>
      <c r="S119" s="128">
        <v>16.238899299999996</v>
      </c>
      <c r="T119" s="128">
        <v>10.733840280000001</v>
      </c>
      <c r="U119" s="128"/>
      <c r="V119" s="128"/>
    </row>
    <row r="120" spans="1:22" hidden="1" outlineLevel="1">
      <c r="A120" s="9">
        <v>43862</v>
      </c>
      <c r="B120" s="128">
        <v>4297.9740660200005</v>
      </c>
      <c r="C120" s="128">
        <v>929.50684286000001</v>
      </c>
      <c r="D120" s="128">
        <v>5.1634404300000005</v>
      </c>
      <c r="E120" s="128">
        <v>1288.1098532699998</v>
      </c>
      <c r="F120" s="128">
        <v>167.62301245999996</v>
      </c>
      <c r="G120" s="128">
        <v>11.16787763</v>
      </c>
      <c r="H120" s="128">
        <v>221.60038942</v>
      </c>
      <c r="I120" s="128">
        <v>574.59234402000004</v>
      </c>
      <c r="J120" s="128">
        <v>529.32229937</v>
      </c>
      <c r="K120" s="128">
        <v>13.794830719999998</v>
      </c>
      <c r="L120" s="128">
        <v>58.307271450000002</v>
      </c>
      <c r="M120" s="128">
        <v>0.24933223999999998</v>
      </c>
      <c r="N120" s="128">
        <v>110.77067663000001</v>
      </c>
      <c r="O120" s="128">
        <v>257.47575230000001</v>
      </c>
      <c r="P120" s="128">
        <v>32.592851850000002</v>
      </c>
      <c r="Q120" s="128">
        <v>23.037741819999997</v>
      </c>
      <c r="R120" s="128">
        <v>49.166139630000004</v>
      </c>
      <c r="S120" s="128">
        <v>14.69266912</v>
      </c>
      <c r="T120" s="128">
        <v>10.800740800000002</v>
      </c>
      <c r="U120" s="128"/>
      <c r="V120" s="128"/>
    </row>
    <row r="121" spans="1:22" hidden="1" outlineLevel="1">
      <c r="A121" s="9">
        <v>43891</v>
      </c>
      <c r="B121" s="128">
        <v>4299.6058561599993</v>
      </c>
      <c r="C121" s="128">
        <v>951.07108167000001</v>
      </c>
      <c r="D121" s="128">
        <v>7.6498219400000007</v>
      </c>
      <c r="E121" s="128">
        <v>1280.06408106</v>
      </c>
      <c r="F121" s="128">
        <v>145.90685622000001</v>
      </c>
      <c r="G121" s="128">
        <v>11.70986624</v>
      </c>
      <c r="H121" s="128">
        <v>199.56004084</v>
      </c>
      <c r="I121" s="128">
        <v>529.8659049900001</v>
      </c>
      <c r="J121" s="128">
        <v>617.28472441999997</v>
      </c>
      <c r="K121" s="128">
        <v>14.28646769</v>
      </c>
      <c r="L121" s="128">
        <v>61.369563720000009</v>
      </c>
      <c r="M121" s="128">
        <v>0.29716777</v>
      </c>
      <c r="N121" s="128">
        <v>105.24296401000001</v>
      </c>
      <c r="O121" s="128">
        <v>258.27073201000002</v>
      </c>
      <c r="P121" s="128">
        <v>29.260679510000003</v>
      </c>
      <c r="Q121" s="128">
        <v>19.05148247</v>
      </c>
      <c r="R121" s="128">
        <v>43.056091309999999</v>
      </c>
      <c r="S121" s="128">
        <v>15.982751660000002</v>
      </c>
      <c r="T121" s="128">
        <v>9.6755786300000004</v>
      </c>
      <c r="U121" s="128"/>
      <c r="V121" s="128"/>
    </row>
    <row r="122" spans="1:22" hidden="1" outlineLevel="1">
      <c r="A122" s="9">
        <v>43922</v>
      </c>
      <c r="B122" s="128">
        <v>4689.2223552899995</v>
      </c>
      <c r="C122" s="128">
        <v>1095.11525203</v>
      </c>
      <c r="D122" s="128">
        <v>9.809182869999999</v>
      </c>
      <c r="E122" s="128">
        <v>1212.0533002100001</v>
      </c>
      <c r="F122" s="128">
        <v>241.30890959999999</v>
      </c>
      <c r="G122" s="128">
        <v>13.989639470000002</v>
      </c>
      <c r="H122" s="128">
        <v>180.82847411</v>
      </c>
      <c r="I122" s="128">
        <v>793.48669332999987</v>
      </c>
      <c r="J122" s="128">
        <v>587.68942923999998</v>
      </c>
      <c r="K122" s="128">
        <v>10.933656480000002</v>
      </c>
      <c r="L122" s="128">
        <v>62.002099659999999</v>
      </c>
      <c r="M122" s="128">
        <v>0.27338013</v>
      </c>
      <c r="N122" s="128">
        <v>108.04702235000002</v>
      </c>
      <c r="O122" s="128">
        <v>240.91666815999997</v>
      </c>
      <c r="P122" s="128">
        <v>35.071975519999995</v>
      </c>
      <c r="Q122" s="128">
        <v>16.952081409999998</v>
      </c>
      <c r="R122" s="128">
        <v>58.002410739999995</v>
      </c>
      <c r="S122" s="128">
        <v>11.837603339999999</v>
      </c>
      <c r="T122" s="128">
        <v>10.904576640000002</v>
      </c>
      <c r="U122" s="128"/>
      <c r="V122" s="128"/>
    </row>
    <row r="123" spans="1:22" hidden="1" outlineLevel="1">
      <c r="A123" s="9">
        <v>43952</v>
      </c>
      <c r="B123" s="128">
        <v>5219.6767255399991</v>
      </c>
      <c r="C123" s="128">
        <v>1253.9521430999998</v>
      </c>
      <c r="D123" s="128">
        <v>5.3567839099999999</v>
      </c>
      <c r="E123" s="128">
        <v>1456.55016191</v>
      </c>
      <c r="F123" s="128">
        <v>283.46824808000002</v>
      </c>
      <c r="G123" s="128">
        <v>15.329048650000001</v>
      </c>
      <c r="H123" s="128">
        <v>186.53157449999998</v>
      </c>
      <c r="I123" s="128">
        <v>916.06040138999992</v>
      </c>
      <c r="J123" s="128">
        <v>497.87749752999991</v>
      </c>
      <c r="K123" s="128">
        <v>12.798527590000001</v>
      </c>
      <c r="L123" s="128">
        <v>67.867320089999993</v>
      </c>
      <c r="M123" s="128">
        <v>0.27037977000000002</v>
      </c>
      <c r="N123" s="128">
        <v>99.629333900000006</v>
      </c>
      <c r="O123" s="128">
        <v>237.00149887000001</v>
      </c>
      <c r="P123" s="128">
        <v>37.082592040000002</v>
      </c>
      <c r="Q123" s="128">
        <v>18.369321360000001</v>
      </c>
      <c r="R123" s="128">
        <v>110.68988752</v>
      </c>
      <c r="S123" s="128">
        <v>11.165360239999998</v>
      </c>
      <c r="T123" s="128">
        <v>9.6766450899999992</v>
      </c>
      <c r="U123" s="128"/>
      <c r="V123" s="128"/>
    </row>
    <row r="124" spans="1:22" hidden="1" outlineLevel="1">
      <c r="A124" s="9">
        <v>43983</v>
      </c>
      <c r="B124" s="128">
        <v>5108.4137378800006</v>
      </c>
      <c r="C124" s="128">
        <v>1333.0071003200001</v>
      </c>
      <c r="D124" s="128">
        <v>5.4612020699999997</v>
      </c>
      <c r="E124" s="128">
        <v>1792.8691597299999</v>
      </c>
      <c r="F124" s="128">
        <v>136.54904468000001</v>
      </c>
      <c r="G124" s="128">
        <v>12.448544190000002</v>
      </c>
      <c r="H124" s="128">
        <v>200.01710990999999</v>
      </c>
      <c r="I124" s="128">
        <v>501.51760437999997</v>
      </c>
      <c r="J124" s="128">
        <v>491.69546201999998</v>
      </c>
      <c r="K124" s="128">
        <v>9.9788134799999995</v>
      </c>
      <c r="L124" s="128">
        <v>78.150050010000001</v>
      </c>
      <c r="M124" s="128">
        <v>0.70471159999999999</v>
      </c>
      <c r="N124" s="128">
        <v>117.24409390000001</v>
      </c>
      <c r="O124" s="128">
        <v>213.59053408</v>
      </c>
      <c r="P124" s="128">
        <v>40.527572800000002</v>
      </c>
      <c r="Q124" s="128">
        <v>16.605946170000003</v>
      </c>
      <c r="R124" s="128">
        <v>129.18852102</v>
      </c>
      <c r="S124" s="128">
        <v>11.411462200000001</v>
      </c>
      <c r="T124" s="128">
        <v>17.446805319999999</v>
      </c>
      <c r="U124" s="128"/>
      <c r="V124" s="128"/>
    </row>
    <row r="125" spans="1:22" hidden="1" outlineLevel="1">
      <c r="A125" s="9">
        <v>44013</v>
      </c>
      <c r="B125" s="128">
        <v>4720.2702569199992</v>
      </c>
      <c r="C125" s="128">
        <v>1524.9441485500001</v>
      </c>
      <c r="D125" s="128">
        <v>22.868235979999998</v>
      </c>
      <c r="E125" s="128">
        <v>1108.8401385699999</v>
      </c>
      <c r="F125" s="128">
        <v>128.5821948</v>
      </c>
      <c r="G125" s="128">
        <v>21.860809970000002</v>
      </c>
      <c r="H125" s="128">
        <v>222.67918078</v>
      </c>
      <c r="I125" s="128">
        <v>523.17209328000013</v>
      </c>
      <c r="J125" s="128">
        <v>514.49328245000004</v>
      </c>
      <c r="K125" s="128">
        <v>15.026348360000002</v>
      </c>
      <c r="L125" s="128">
        <v>76.731529989999999</v>
      </c>
      <c r="M125" s="128">
        <v>2.25040116</v>
      </c>
      <c r="N125" s="128">
        <v>110.49064067999998</v>
      </c>
      <c r="O125" s="128">
        <v>213.61522993</v>
      </c>
      <c r="P125" s="128">
        <v>40.722750079999997</v>
      </c>
      <c r="Q125" s="128">
        <v>15.611073650000002</v>
      </c>
      <c r="R125" s="128">
        <v>153.09987225000003</v>
      </c>
      <c r="S125" s="128">
        <v>11.17458723</v>
      </c>
      <c r="T125" s="128">
        <v>14.10773921</v>
      </c>
      <c r="U125" s="128"/>
      <c r="V125" s="128"/>
    </row>
    <row r="126" spans="1:22" hidden="1" outlineLevel="1">
      <c r="A126" s="9">
        <v>44044</v>
      </c>
      <c r="B126" s="128">
        <v>5082.4494314700005</v>
      </c>
      <c r="C126" s="128">
        <v>1337.3577931699999</v>
      </c>
      <c r="D126" s="128">
        <v>9.09071243</v>
      </c>
      <c r="E126" s="128">
        <v>1580.7185540800001</v>
      </c>
      <c r="F126" s="128">
        <v>135.54401236999999</v>
      </c>
      <c r="G126" s="128">
        <v>24.165587930000001</v>
      </c>
      <c r="H126" s="128">
        <v>236.08252266</v>
      </c>
      <c r="I126" s="128">
        <v>588.15065990999994</v>
      </c>
      <c r="J126" s="128">
        <v>453.54458492999998</v>
      </c>
      <c r="K126" s="128">
        <v>21.375321620000001</v>
      </c>
      <c r="L126" s="128">
        <v>81.391714739999998</v>
      </c>
      <c r="M126" s="128">
        <v>1.908283</v>
      </c>
      <c r="N126" s="128">
        <v>121.89709629000001</v>
      </c>
      <c r="O126" s="128">
        <v>212.98288994999999</v>
      </c>
      <c r="P126" s="128">
        <v>39.999811030000004</v>
      </c>
      <c r="Q126" s="128">
        <v>21.039478759999998</v>
      </c>
      <c r="R126" s="128">
        <v>191.78666671999997</v>
      </c>
      <c r="S126" s="128">
        <v>12.16115907</v>
      </c>
      <c r="T126" s="128">
        <v>13.25258281</v>
      </c>
      <c r="U126" s="128"/>
      <c r="V126" s="128"/>
    </row>
    <row r="127" spans="1:22" hidden="1" outlineLevel="1">
      <c r="A127" s="9">
        <v>44075</v>
      </c>
      <c r="B127" s="128">
        <v>5191.6579452300002</v>
      </c>
      <c r="C127" s="128">
        <v>1432.2093725599998</v>
      </c>
      <c r="D127" s="128">
        <v>12.29856399</v>
      </c>
      <c r="E127" s="128">
        <v>1299.3903571999999</v>
      </c>
      <c r="F127" s="128">
        <v>126.16147182</v>
      </c>
      <c r="G127" s="128">
        <v>25.871073580000001</v>
      </c>
      <c r="H127" s="128">
        <v>271.22549592000007</v>
      </c>
      <c r="I127" s="128">
        <v>717.60262438999996</v>
      </c>
      <c r="J127" s="128">
        <v>518.00391166999998</v>
      </c>
      <c r="K127" s="128">
        <v>32.992950170000007</v>
      </c>
      <c r="L127" s="128">
        <v>85.753243859999998</v>
      </c>
      <c r="M127" s="128">
        <v>1.3991067100000001</v>
      </c>
      <c r="N127" s="128">
        <v>122.99110698999999</v>
      </c>
      <c r="O127" s="128">
        <v>217.10490265999999</v>
      </c>
      <c r="P127" s="128">
        <v>52.724398299999997</v>
      </c>
      <c r="Q127" s="128">
        <v>25.445111820000005</v>
      </c>
      <c r="R127" s="128">
        <v>223.02293302999999</v>
      </c>
      <c r="S127" s="128">
        <v>12.983553219999999</v>
      </c>
      <c r="T127" s="128">
        <v>14.47776734</v>
      </c>
      <c r="U127" s="128"/>
      <c r="V127" s="128"/>
    </row>
    <row r="128" spans="1:22" hidden="1" outlineLevel="1">
      <c r="A128" s="9">
        <v>44105</v>
      </c>
      <c r="B128" s="128">
        <v>6165.1356870599993</v>
      </c>
      <c r="C128" s="128">
        <v>1207.8977729999999</v>
      </c>
      <c r="D128" s="128">
        <v>13.980418849999998</v>
      </c>
      <c r="E128" s="128">
        <v>2297.4952428699999</v>
      </c>
      <c r="F128" s="128">
        <v>97.883120540000007</v>
      </c>
      <c r="G128" s="128">
        <v>25.024822780000001</v>
      </c>
      <c r="H128" s="128">
        <v>245.32138370999999</v>
      </c>
      <c r="I128" s="128">
        <v>943.30481727999995</v>
      </c>
      <c r="J128" s="128">
        <v>539.60363897000002</v>
      </c>
      <c r="K128" s="128">
        <v>20.637507909999997</v>
      </c>
      <c r="L128" s="128">
        <v>81.804035750000011</v>
      </c>
      <c r="M128" s="128">
        <v>1.1316344100000002</v>
      </c>
      <c r="N128" s="128">
        <v>122.50154386000001</v>
      </c>
      <c r="O128" s="128">
        <v>216.07088430000002</v>
      </c>
      <c r="P128" s="128">
        <v>44.962538909999992</v>
      </c>
      <c r="Q128" s="128">
        <v>23.710890559999999</v>
      </c>
      <c r="R128" s="128">
        <v>256.89365269000001</v>
      </c>
      <c r="S128" s="128">
        <v>14.928319329999999</v>
      </c>
      <c r="T128" s="128">
        <v>11.98346134</v>
      </c>
      <c r="U128" s="128"/>
      <c r="V128" s="128"/>
    </row>
    <row r="129" spans="1:22" hidden="1" outlineLevel="1">
      <c r="A129" s="9">
        <v>44136</v>
      </c>
      <c r="B129" s="128">
        <v>6411.49513346</v>
      </c>
      <c r="C129" s="128">
        <v>1265.3612724699999</v>
      </c>
      <c r="D129" s="128">
        <v>12.148026290000001</v>
      </c>
      <c r="E129" s="128">
        <v>2688.07587926</v>
      </c>
      <c r="F129" s="128">
        <v>100.72612771</v>
      </c>
      <c r="G129" s="128">
        <v>29.894806229999997</v>
      </c>
      <c r="H129" s="128">
        <v>270.38766228000003</v>
      </c>
      <c r="I129" s="128">
        <v>728.03311990999998</v>
      </c>
      <c r="J129" s="128">
        <v>499.62696518000007</v>
      </c>
      <c r="K129" s="128">
        <v>17.204981619999998</v>
      </c>
      <c r="L129" s="128">
        <v>79.868096839999993</v>
      </c>
      <c r="M129" s="128">
        <v>1.3263583099999998</v>
      </c>
      <c r="N129" s="128">
        <v>124.44310843</v>
      </c>
      <c r="O129" s="128">
        <v>223.72212239999999</v>
      </c>
      <c r="P129" s="128">
        <v>42.479945170000001</v>
      </c>
      <c r="Q129" s="128">
        <v>24.540552179999999</v>
      </c>
      <c r="R129" s="128">
        <v>272.17652810999999</v>
      </c>
      <c r="S129" s="128">
        <v>14.07187457</v>
      </c>
      <c r="T129" s="128">
        <v>17.407706500000003</v>
      </c>
      <c r="U129" s="128"/>
      <c r="V129" s="128"/>
    </row>
    <row r="130" spans="1:22" hidden="1" outlineLevel="1">
      <c r="A130" s="9">
        <v>44166</v>
      </c>
      <c r="B130" s="128">
        <v>7648.9750289800004</v>
      </c>
      <c r="C130" s="128">
        <v>1386.9140537400001</v>
      </c>
      <c r="D130" s="128">
        <v>11.83448048</v>
      </c>
      <c r="E130" s="128">
        <v>2594.1350737000002</v>
      </c>
      <c r="F130" s="128">
        <v>250.34051768</v>
      </c>
      <c r="G130" s="128">
        <v>27.470413020000002</v>
      </c>
      <c r="H130" s="128">
        <v>416.00321555000005</v>
      </c>
      <c r="I130" s="128">
        <v>1305.5374350499999</v>
      </c>
      <c r="J130" s="128">
        <v>598.39488991000007</v>
      </c>
      <c r="K130" s="128">
        <v>19.251567649999998</v>
      </c>
      <c r="L130" s="128">
        <v>69.624774189999997</v>
      </c>
      <c r="M130" s="128">
        <v>1.2664325400000003</v>
      </c>
      <c r="N130" s="128">
        <v>203.41121138999998</v>
      </c>
      <c r="O130" s="128">
        <v>239.09186265</v>
      </c>
      <c r="P130" s="128">
        <v>54.336063339999995</v>
      </c>
      <c r="Q130" s="128">
        <v>22.151709239999999</v>
      </c>
      <c r="R130" s="128">
        <v>413.12081526000003</v>
      </c>
      <c r="S130" s="128">
        <v>14.58573546</v>
      </c>
      <c r="T130" s="128">
        <v>21.504778129999998</v>
      </c>
      <c r="U130" s="128"/>
      <c r="V130" s="128"/>
    </row>
    <row r="131" spans="1:22" hidden="1" outlineLevel="1">
      <c r="A131" s="9">
        <v>44197</v>
      </c>
      <c r="B131" s="128">
        <v>6900.2512867099995</v>
      </c>
      <c r="C131" s="128">
        <v>1351.85288696</v>
      </c>
      <c r="D131" s="128">
        <v>11.193449519999998</v>
      </c>
      <c r="E131" s="128">
        <v>2232.00821817</v>
      </c>
      <c r="F131" s="128">
        <v>226.35634317999998</v>
      </c>
      <c r="G131" s="128">
        <v>34.930411240000005</v>
      </c>
      <c r="H131" s="128">
        <v>298.90576011999997</v>
      </c>
      <c r="I131" s="128">
        <v>1341.9780882500002</v>
      </c>
      <c r="J131" s="128">
        <v>499.41312736999998</v>
      </c>
      <c r="K131" s="128">
        <v>13.891874909999999</v>
      </c>
      <c r="L131" s="128">
        <v>77.676948060000001</v>
      </c>
      <c r="M131" s="128">
        <v>1.1272812299999999</v>
      </c>
      <c r="N131" s="128">
        <v>103.41469282</v>
      </c>
      <c r="O131" s="128">
        <v>223.55810202999999</v>
      </c>
      <c r="P131" s="128">
        <v>48.80013117</v>
      </c>
      <c r="Q131" s="128">
        <v>24.978574839999997</v>
      </c>
      <c r="R131" s="128">
        <v>384.66927407000003</v>
      </c>
      <c r="S131" s="128">
        <v>14.17227933</v>
      </c>
      <c r="T131" s="128">
        <v>11.323843440000001</v>
      </c>
      <c r="U131" s="128"/>
      <c r="V131" s="128"/>
    </row>
    <row r="132" spans="1:22" hidden="1" outlineLevel="1">
      <c r="A132" s="9">
        <v>44228</v>
      </c>
      <c r="B132" s="128">
        <v>6657.2534534300012</v>
      </c>
      <c r="C132" s="128">
        <v>1469.16819437</v>
      </c>
      <c r="D132" s="128">
        <v>126.89057004</v>
      </c>
      <c r="E132" s="128">
        <v>2030.3087498099999</v>
      </c>
      <c r="F132" s="128">
        <v>409.18315931000001</v>
      </c>
      <c r="G132" s="128">
        <v>29.28768788</v>
      </c>
      <c r="H132" s="128">
        <v>387.05226340999997</v>
      </c>
      <c r="I132" s="128">
        <v>748.68430745000001</v>
      </c>
      <c r="J132" s="128">
        <v>487.18473008000001</v>
      </c>
      <c r="K132" s="128">
        <v>14.378598139999999</v>
      </c>
      <c r="L132" s="128">
        <v>78.489388349999984</v>
      </c>
      <c r="M132" s="128">
        <v>1.53445783</v>
      </c>
      <c r="N132" s="128">
        <v>109.03735131000001</v>
      </c>
      <c r="O132" s="128">
        <v>202.79104793000002</v>
      </c>
      <c r="P132" s="128">
        <v>55.176535089999994</v>
      </c>
      <c r="Q132" s="128">
        <v>24.59618566</v>
      </c>
      <c r="R132" s="128">
        <v>460.27631364000001</v>
      </c>
      <c r="S132" s="128">
        <v>12.666282469999999</v>
      </c>
      <c r="T132" s="128">
        <v>10.547630660000001</v>
      </c>
      <c r="U132" s="128"/>
      <c r="V132" s="128"/>
    </row>
    <row r="133" spans="1:22" hidden="1" outlineLevel="1">
      <c r="A133" s="9">
        <v>44256</v>
      </c>
      <c r="B133" s="128">
        <v>6636.0742438699999</v>
      </c>
      <c r="C133" s="128">
        <v>1771.08211762</v>
      </c>
      <c r="D133" s="128">
        <v>10.66741129</v>
      </c>
      <c r="E133" s="128">
        <v>1842.7378057300002</v>
      </c>
      <c r="F133" s="128">
        <v>416.47928014000001</v>
      </c>
      <c r="G133" s="128">
        <v>25.379730329999994</v>
      </c>
      <c r="H133" s="128">
        <v>218.25551444999996</v>
      </c>
      <c r="I133" s="128">
        <v>913.22502278000002</v>
      </c>
      <c r="J133" s="128">
        <v>478.15225324999994</v>
      </c>
      <c r="K133" s="128">
        <v>14.403985469999999</v>
      </c>
      <c r="L133" s="128">
        <v>75.506962689999995</v>
      </c>
      <c r="M133" s="128">
        <v>1.1491230699999999</v>
      </c>
      <c r="N133" s="128">
        <v>132.5707204</v>
      </c>
      <c r="O133" s="128">
        <v>194.55498649</v>
      </c>
      <c r="P133" s="128">
        <v>49.934620600000002</v>
      </c>
      <c r="Q133" s="128">
        <v>22.581708039999999</v>
      </c>
      <c r="R133" s="128">
        <v>447.70002153999997</v>
      </c>
      <c r="S133" s="128">
        <v>10.40082905</v>
      </c>
      <c r="T133" s="128">
        <v>11.292150929999998</v>
      </c>
      <c r="U133" s="128"/>
      <c r="V133" s="128"/>
    </row>
    <row r="134" spans="1:22" hidden="1" outlineLevel="1">
      <c r="A134" s="9">
        <v>44287</v>
      </c>
      <c r="B134" s="128">
        <v>6633.8427751500003</v>
      </c>
      <c r="C134" s="128">
        <v>1834.08920704</v>
      </c>
      <c r="D134" s="128">
        <v>9.0174198200000006</v>
      </c>
      <c r="E134" s="128">
        <v>1839.7922382499996</v>
      </c>
      <c r="F134" s="128">
        <v>435.19400527999994</v>
      </c>
      <c r="G134" s="128">
        <v>17.343296160000001</v>
      </c>
      <c r="H134" s="128">
        <v>236.53500488999998</v>
      </c>
      <c r="I134" s="128">
        <v>1027.67770819</v>
      </c>
      <c r="J134" s="128">
        <v>482.09336829000006</v>
      </c>
      <c r="K134" s="128">
        <v>13.532516280000001</v>
      </c>
      <c r="L134" s="128">
        <v>72.915710579999995</v>
      </c>
      <c r="M134" s="128">
        <v>1.2458329300000002</v>
      </c>
      <c r="N134" s="128">
        <v>100.58905142</v>
      </c>
      <c r="O134" s="128">
        <v>179.06589758999999</v>
      </c>
      <c r="P134" s="128">
        <v>44.725705820000002</v>
      </c>
      <c r="Q134" s="128">
        <v>21.18460245</v>
      </c>
      <c r="R134" s="128">
        <v>297.61638674</v>
      </c>
      <c r="S134" s="128">
        <v>9.5880753300000006</v>
      </c>
      <c r="T134" s="128">
        <v>11.636748090000001</v>
      </c>
      <c r="U134" s="128"/>
      <c r="V134" s="128"/>
    </row>
    <row r="135" spans="1:22" hidden="1" outlineLevel="1">
      <c r="A135" s="9">
        <v>44317</v>
      </c>
      <c r="B135" s="128">
        <v>6280.5942321699995</v>
      </c>
      <c r="C135" s="128">
        <v>1880.78864056</v>
      </c>
      <c r="D135" s="128">
        <v>3.95410263</v>
      </c>
      <c r="E135" s="128">
        <v>1558.2829769099999</v>
      </c>
      <c r="F135" s="128">
        <v>428.45329628000002</v>
      </c>
      <c r="G135" s="128">
        <v>20.153941880000005</v>
      </c>
      <c r="H135" s="128">
        <v>208.95347286000001</v>
      </c>
      <c r="I135" s="128">
        <v>739.97069923999993</v>
      </c>
      <c r="J135" s="128">
        <v>532.63647732999993</v>
      </c>
      <c r="K135" s="128">
        <v>14.319365830000002</v>
      </c>
      <c r="L135" s="128">
        <v>87.601221899999999</v>
      </c>
      <c r="M135" s="128">
        <v>1.2332703999999999</v>
      </c>
      <c r="N135" s="128">
        <v>161.23926889999998</v>
      </c>
      <c r="O135" s="128">
        <v>174.84484137999999</v>
      </c>
      <c r="P135" s="128">
        <v>59.137029960000007</v>
      </c>
      <c r="Q135" s="128">
        <v>20.594294929999997</v>
      </c>
      <c r="R135" s="128">
        <v>365.15454480000005</v>
      </c>
      <c r="S135" s="128">
        <v>13.517550140000001</v>
      </c>
      <c r="T135" s="128">
        <v>9.7592362399999999</v>
      </c>
      <c r="U135" s="128"/>
      <c r="V135" s="128"/>
    </row>
    <row r="136" spans="1:22" hidden="1" outlineLevel="1">
      <c r="A136" s="9">
        <v>44348</v>
      </c>
      <c r="B136" s="128">
        <v>6004.3383663899995</v>
      </c>
      <c r="C136" s="128">
        <v>1785.3389815999999</v>
      </c>
      <c r="D136" s="128">
        <v>5.3757812599999992</v>
      </c>
      <c r="E136" s="128">
        <v>1504.3939337899999</v>
      </c>
      <c r="F136" s="128">
        <v>362.17958368000001</v>
      </c>
      <c r="G136" s="128">
        <v>22.939248070000005</v>
      </c>
      <c r="H136" s="128">
        <v>174.61688043000001</v>
      </c>
      <c r="I136" s="128">
        <v>791.83946905000005</v>
      </c>
      <c r="J136" s="128">
        <v>470.61947852000003</v>
      </c>
      <c r="K136" s="128">
        <v>22.231823719999998</v>
      </c>
      <c r="L136" s="128">
        <v>80.665910670000002</v>
      </c>
      <c r="M136" s="128">
        <v>0.73724623</v>
      </c>
      <c r="N136" s="128">
        <v>149.32596898999998</v>
      </c>
      <c r="O136" s="128">
        <v>175.74741051999999</v>
      </c>
      <c r="P136" s="128">
        <v>50.261109099999999</v>
      </c>
      <c r="Q136" s="128">
        <v>18.6341526</v>
      </c>
      <c r="R136" s="128">
        <v>367.29388929999993</v>
      </c>
      <c r="S136" s="128">
        <v>13.394519450000001</v>
      </c>
      <c r="T136" s="128">
        <v>8.7429794100000002</v>
      </c>
      <c r="U136" s="128"/>
      <c r="V136" s="128"/>
    </row>
    <row r="137" spans="1:22" hidden="1" outlineLevel="1">
      <c r="A137" s="9">
        <v>44378</v>
      </c>
      <c r="B137" s="128">
        <v>6587.0947189100007</v>
      </c>
      <c r="C137" s="128">
        <v>2498.40590286</v>
      </c>
      <c r="D137" s="128">
        <v>8.7144339300000002</v>
      </c>
      <c r="E137" s="128">
        <v>1417.9499687899997</v>
      </c>
      <c r="F137" s="128">
        <v>358.03537406000004</v>
      </c>
      <c r="G137" s="128">
        <v>29.659592919999998</v>
      </c>
      <c r="H137" s="128">
        <v>231.20148303000002</v>
      </c>
      <c r="I137" s="128">
        <v>737.52014253999982</v>
      </c>
      <c r="J137" s="128">
        <v>467.60961589999999</v>
      </c>
      <c r="K137" s="128">
        <v>31.635644350000003</v>
      </c>
      <c r="L137" s="128">
        <v>77.982398329999995</v>
      </c>
      <c r="M137" s="128">
        <v>0.56202215</v>
      </c>
      <c r="N137" s="128">
        <v>114.96590832</v>
      </c>
      <c r="O137" s="128">
        <v>167.10460496000002</v>
      </c>
      <c r="P137" s="128">
        <v>50.440047480000004</v>
      </c>
      <c r="Q137" s="128">
        <v>17.98370443</v>
      </c>
      <c r="R137" s="128">
        <v>357.94089789999998</v>
      </c>
      <c r="S137" s="128">
        <v>12.326069070000001</v>
      </c>
      <c r="T137" s="128">
        <v>7.0569078899999997</v>
      </c>
      <c r="U137" s="128"/>
      <c r="V137" s="128"/>
    </row>
    <row r="138" spans="1:22" hidden="1" outlineLevel="1">
      <c r="A138" s="9">
        <v>44409</v>
      </c>
      <c r="B138" s="128">
        <v>5955.062235899999</v>
      </c>
      <c r="C138" s="128">
        <v>1880.8512160499999</v>
      </c>
      <c r="D138" s="128">
        <v>20.321565509999996</v>
      </c>
      <c r="E138" s="128">
        <v>1382.51373745</v>
      </c>
      <c r="F138" s="128">
        <v>362.26788891000001</v>
      </c>
      <c r="G138" s="128">
        <v>36.177562080000008</v>
      </c>
      <c r="H138" s="128">
        <v>209.59728986000002</v>
      </c>
      <c r="I138" s="128">
        <v>656.01483469000004</v>
      </c>
      <c r="J138" s="128">
        <v>531.40811909000001</v>
      </c>
      <c r="K138" s="128">
        <v>34.370902119999997</v>
      </c>
      <c r="L138" s="128">
        <v>88.48578006999999</v>
      </c>
      <c r="M138" s="128">
        <v>0.52072449999999992</v>
      </c>
      <c r="N138" s="128">
        <v>115.83335450000001</v>
      </c>
      <c r="O138" s="128">
        <v>170.57916405</v>
      </c>
      <c r="P138" s="128">
        <v>63.2930688</v>
      </c>
      <c r="Q138" s="128">
        <v>21.88994804</v>
      </c>
      <c r="R138" s="128">
        <v>356.77845693000006</v>
      </c>
      <c r="S138" s="128">
        <v>16.512053860000002</v>
      </c>
      <c r="T138" s="128">
        <v>7.6465693899999989</v>
      </c>
      <c r="U138" s="128"/>
      <c r="V138" s="128"/>
    </row>
    <row r="139" spans="1:22" hidden="1" outlineLevel="1">
      <c r="A139" s="9">
        <v>44440</v>
      </c>
      <c r="B139" s="128">
        <v>6845.9531487799995</v>
      </c>
      <c r="C139" s="128">
        <v>2089.6256761200002</v>
      </c>
      <c r="D139" s="128">
        <v>15.00169709</v>
      </c>
      <c r="E139" s="128">
        <v>1306.2691929399998</v>
      </c>
      <c r="F139" s="128">
        <v>310.47853802999998</v>
      </c>
      <c r="G139" s="128">
        <v>42.501865470000006</v>
      </c>
      <c r="H139" s="128">
        <v>358.43956559000009</v>
      </c>
      <c r="I139" s="128">
        <v>1129.3331453600001</v>
      </c>
      <c r="J139" s="128">
        <v>642.78191397000001</v>
      </c>
      <c r="K139" s="128">
        <v>32.515781009999998</v>
      </c>
      <c r="L139" s="128">
        <v>89.808867020000008</v>
      </c>
      <c r="M139" s="128">
        <v>0.35624796000000003</v>
      </c>
      <c r="N139" s="128">
        <v>154.65161152000002</v>
      </c>
      <c r="O139" s="128">
        <v>167.92862503999999</v>
      </c>
      <c r="P139" s="128">
        <v>60.871348220000002</v>
      </c>
      <c r="Q139" s="128">
        <v>22.360303940000001</v>
      </c>
      <c r="R139" s="128">
        <v>399.50940462000005</v>
      </c>
      <c r="S139" s="128">
        <v>13.232541809999999</v>
      </c>
      <c r="T139" s="128">
        <v>10.286823069999999</v>
      </c>
      <c r="U139" s="128"/>
      <c r="V139" s="128"/>
    </row>
    <row r="140" spans="1:22" hidden="1" outlineLevel="1">
      <c r="A140" s="9">
        <v>44470</v>
      </c>
      <c r="B140" s="128">
        <v>6160.0641255800001</v>
      </c>
      <c r="C140" s="128">
        <v>1928.2689109099999</v>
      </c>
      <c r="D140" s="128">
        <v>13.104765389999999</v>
      </c>
      <c r="E140" s="128">
        <v>1221.57119313</v>
      </c>
      <c r="F140" s="128">
        <v>319.54074006999997</v>
      </c>
      <c r="G140" s="128">
        <v>50.193491510000001</v>
      </c>
      <c r="H140" s="128">
        <v>290.03895037000007</v>
      </c>
      <c r="I140" s="128">
        <v>758.02667144999998</v>
      </c>
      <c r="J140" s="128">
        <v>655.67463099000008</v>
      </c>
      <c r="K140" s="128">
        <v>26.234654969999998</v>
      </c>
      <c r="L140" s="128">
        <v>93.254308609999995</v>
      </c>
      <c r="M140" s="128">
        <v>4.70153439</v>
      </c>
      <c r="N140" s="128">
        <v>136.89678568000002</v>
      </c>
      <c r="O140" s="128">
        <v>165.27901061</v>
      </c>
      <c r="P140" s="128">
        <v>56.16707662000001</v>
      </c>
      <c r="Q140" s="128">
        <v>22.183330279999996</v>
      </c>
      <c r="R140" s="128">
        <v>389.49929766999998</v>
      </c>
      <c r="S140" s="128">
        <v>15.813577930000001</v>
      </c>
      <c r="T140" s="128">
        <v>13.615195000000002</v>
      </c>
      <c r="U140" s="128"/>
      <c r="V140" s="128"/>
    </row>
    <row r="141" spans="1:22" hidden="1" outlineLevel="1">
      <c r="A141" s="9">
        <v>44501</v>
      </c>
      <c r="B141" s="128">
        <v>6501.456143219998</v>
      </c>
      <c r="C141" s="128">
        <v>1877.67316557</v>
      </c>
      <c r="D141" s="128">
        <v>13.90162943</v>
      </c>
      <c r="E141" s="128">
        <v>1275.8700796499998</v>
      </c>
      <c r="F141" s="128">
        <v>333.64368861999998</v>
      </c>
      <c r="G141" s="128">
        <v>52.346519619999988</v>
      </c>
      <c r="H141" s="128">
        <v>279.82740013000006</v>
      </c>
      <c r="I141" s="128">
        <v>1065.2593689699997</v>
      </c>
      <c r="J141" s="128">
        <v>620.16195317999995</v>
      </c>
      <c r="K141" s="128">
        <v>24.404497280000001</v>
      </c>
      <c r="L141" s="128">
        <v>88.899276700000001</v>
      </c>
      <c r="M141" s="128">
        <v>9.7994663299999996</v>
      </c>
      <c r="N141" s="128">
        <v>159.55159649000001</v>
      </c>
      <c r="O141" s="128">
        <v>176.42753374</v>
      </c>
      <c r="P141" s="128">
        <v>54.145051869999996</v>
      </c>
      <c r="Q141" s="128">
        <v>19.196786199999998</v>
      </c>
      <c r="R141" s="128">
        <v>421.97307462000003</v>
      </c>
      <c r="S141" s="128">
        <v>15.220632609999999</v>
      </c>
      <c r="T141" s="128">
        <v>13.154422210000002</v>
      </c>
      <c r="U141" s="128"/>
      <c r="V141" s="128"/>
    </row>
    <row r="142" spans="1:22" hidden="1" outlineLevel="1">
      <c r="A142" s="9">
        <v>44531</v>
      </c>
      <c r="B142" s="128">
        <v>7277.5251850499999</v>
      </c>
      <c r="C142" s="128">
        <v>1901.5666163800001</v>
      </c>
      <c r="D142" s="128">
        <v>42.819090490000008</v>
      </c>
      <c r="E142" s="128">
        <v>1876.1869182599999</v>
      </c>
      <c r="F142" s="128">
        <v>133.18037200000001</v>
      </c>
      <c r="G142" s="128">
        <v>48.243644230000001</v>
      </c>
      <c r="H142" s="128">
        <v>553.36694302000001</v>
      </c>
      <c r="I142" s="128">
        <v>873.17274939999993</v>
      </c>
      <c r="J142" s="128">
        <v>660.45336154999995</v>
      </c>
      <c r="K142" s="128">
        <v>24.429808489999996</v>
      </c>
      <c r="L142" s="128">
        <v>96.242455700000008</v>
      </c>
      <c r="M142" s="128">
        <v>7.9457316600000008</v>
      </c>
      <c r="N142" s="128">
        <v>224.63729478000002</v>
      </c>
      <c r="O142" s="128">
        <v>216.48051568</v>
      </c>
      <c r="P142" s="128">
        <v>65.889026059999992</v>
      </c>
      <c r="Q142" s="128">
        <v>17.349907909999995</v>
      </c>
      <c r="R142" s="128">
        <v>502.52446816000003</v>
      </c>
      <c r="S142" s="128">
        <v>13.07960207</v>
      </c>
      <c r="T142" s="128">
        <v>19.956679210000001</v>
      </c>
      <c r="U142" s="128"/>
      <c r="V142" s="128"/>
    </row>
    <row r="143" spans="1:22" hidden="1" outlineLevel="1">
      <c r="A143" s="9">
        <v>44562</v>
      </c>
      <c r="B143" s="128">
        <v>8055.4667681500014</v>
      </c>
      <c r="C143" s="128">
        <v>1895.1633651500001</v>
      </c>
      <c r="D143" s="128">
        <v>14.64378589</v>
      </c>
      <c r="E143" s="128">
        <v>2120.1901767400004</v>
      </c>
      <c r="F143" s="128">
        <v>246.73330623999996</v>
      </c>
      <c r="G143" s="128">
        <v>52.021366490000005</v>
      </c>
      <c r="H143" s="128">
        <v>430.51412951000003</v>
      </c>
      <c r="I143" s="128">
        <v>1697.2815890300001</v>
      </c>
      <c r="J143" s="128">
        <v>667.53692427999999</v>
      </c>
      <c r="K143" s="128">
        <v>22.738027389999996</v>
      </c>
      <c r="L143" s="128">
        <v>111.13553539</v>
      </c>
      <c r="M143" s="128">
        <v>6.9793466100000003</v>
      </c>
      <c r="N143" s="128">
        <v>139.30361246999999</v>
      </c>
      <c r="O143" s="128">
        <v>200.48493573000002</v>
      </c>
      <c r="P143" s="128">
        <v>47.564886280000003</v>
      </c>
      <c r="Q143" s="128">
        <v>22.597252419999997</v>
      </c>
      <c r="R143" s="128">
        <v>348.49227375999999</v>
      </c>
      <c r="S143" s="128">
        <v>13.704069579999999</v>
      </c>
      <c r="T143" s="128">
        <v>18.382185190000001</v>
      </c>
      <c r="U143" s="128"/>
      <c r="V143" s="128"/>
    </row>
    <row r="144" spans="1:22" hidden="1" outlineLevel="1">
      <c r="A144" s="9">
        <v>44593</v>
      </c>
      <c r="B144" s="128">
        <v>7302.8632830300003</v>
      </c>
      <c r="C144" s="128">
        <v>2336.99372718</v>
      </c>
      <c r="D144" s="128">
        <v>6.5564368000000002</v>
      </c>
      <c r="E144" s="128">
        <v>1437.1918076700001</v>
      </c>
      <c r="F144" s="128">
        <v>316.91058441000001</v>
      </c>
      <c r="G144" s="128">
        <v>62.19861307</v>
      </c>
      <c r="H144" s="128">
        <v>245.21456504</v>
      </c>
      <c r="I144" s="128">
        <v>1302.6987934699998</v>
      </c>
      <c r="J144" s="128">
        <v>607.30606522999994</v>
      </c>
      <c r="K144" s="128">
        <v>22.757238659999999</v>
      </c>
      <c r="L144" s="128">
        <v>101.43543415000001</v>
      </c>
      <c r="M144" s="128">
        <v>8.4677171499999986</v>
      </c>
      <c r="N144" s="128">
        <v>109.25310657</v>
      </c>
      <c r="O144" s="128">
        <v>179.55226166</v>
      </c>
      <c r="P144" s="128">
        <v>41.923299460000003</v>
      </c>
      <c r="Q144" s="128">
        <v>18.438286680000001</v>
      </c>
      <c r="R144" s="128">
        <v>481.76384625000003</v>
      </c>
      <c r="S144" s="128">
        <v>8.1684452600000004</v>
      </c>
      <c r="T144" s="128">
        <v>16.033054320000002</v>
      </c>
      <c r="U144" s="128"/>
      <c r="V144" s="128"/>
    </row>
    <row r="145" spans="1:22" hidden="1" outlineLevel="1">
      <c r="A145" s="9">
        <v>44621</v>
      </c>
      <c r="B145" s="128">
        <v>6803.2565525599985</v>
      </c>
      <c r="C145" s="128">
        <v>1917.94606417</v>
      </c>
      <c r="D145" s="128">
        <v>3.7586397899999997</v>
      </c>
      <c r="E145" s="128">
        <v>1129.2592985299998</v>
      </c>
      <c r="F145" s="128">
        <v>491.28050131000003</v>
      </c>
      <c r="G145" s="128">
        <v>48.801394979999998</v>
      </c>
      <c r="H145" s="128">
        <v>229.30448889000002</v>
      </c>
      <c r="I145" s="128">
        <v>1255.0329444700003</v>
      </c>
      <c r="J145" s="128">
        <v>649.16185344000007</v>
      </c>
      <c r="K145" s="128">
        <v>16.902859040000003</v>
      </c>
      <c r="L145" s="128">
        <v>96.946916529999982</v>
      </c>
      <c r="M145" s="128">
        <v>6.3151834900000008</v>
      </c>
      <c r="N145" s="128">
        <v>97.182155050000006</v>
      </c>
      <c r="O145" s="128">
        <v>166.14137643999999</v>
      </c>
      <c r="P145" s="128">
        <v>44.599970719999988</v>
      </c>
      <c r="Q145" s="128">
        <v>16.628842299999999</v>
      </c>
      <c r="R145" s="128">
        <v>558.13707078999994</v>
      </c>
      <c r="S145" s="128">
        <v>60.958363520000006</v>
      </c>
      <c r="T145" s="128">
        <v>14.898629100000001</v>
      </c>
      <c r="U145" s="128"/>
      <c r="V145" s="128"/>
    </row>
    <row r="146" spans="1:22" hidden="1" outlineLevel="1">
      <c r="A146" s="9">
        <v>44652</v>
      </c>
      <c r="B146" s="128">
        <v>6384.8278732100007</v>
      </c>
      <c r="C146" s="128">
        <v>1850.0122593400001</v>
      </c>
      <c r="D146" s="128">
        <v>2.26575682</v>
      </c>
      <c r="E146" s="128">
        <v>976.23012220999999</v>
      </c>
      <c r="F146" s="128">
        <v>519.00742736999996</v>
      </c>
      <c r="G146" s="128">
        <v>27.428049520000005</v>
      </c>
      <c r="H146" s="128">
        <v>221.98401344999996</v>
      </c>
      <c r="I146" s="128">
        <v>1076.3315519600001</v>
      </c>
      <c r="J146" s="128">
        <v>585.86960924000005</v>
      </c>
      <c r="K146" s="128">
        <v>16.120188010000003</v>
      </c>
      <c r="L146" s="128">
        <v>91.823685420000004</v>
      </c>
      <c r="M146" s="128">
        <v>6.7034928800000007</v>
      </c>
      <c r="N146" s="128">
        <v>98.617142640000012</v>
      </c>
      <c r="O146" s="128">
        <v>157.88371817999999</v>
      </c>
      <c r="P146" s="128">
        <v>40.382364589999995</v>
      </c>
      <c r="Q146" s="128">
        <v>16.219188920000001</v>
      </c>
      <c r="R146" s="128">
        <v>630.92936741000005</v>
      </c>
      <c r="S146" s="128">
        <v>54.158906039999991</v>
      </c>
      <c r="T146" s="128">
        <v>12.86102921</v>
      </c>
      <c r="U146" s="128"/>
      <c r="V146" s="128"/>
    </row>
    <row r="147" spans="1:22" hidden="1" outlineLevel="1">
      <c r="A147" s="9">
        <v>44682</v>
      </c>
      <c r="B147" s="128">
        <v>6412.1618838100012</v>
      </c>
      <c r="C147" s="128">
        <v>2067.6515685900004</v>
      </c>
      <c r="D147" s="128">
        <v>1.5359080599999999</v>
      </c>
      <c r="E147" s="128">
        <v>1027.9844196700001</v>
      </c>
      <c r="F147" s="128">
        <v>396.13113881000004</v>
      </c>
      <c r="G147" s="128">
        <v>23.502639039999998</v>
      </c>
      <c r="H147" s="128">
        <v>168.75744689999999</v>
      </c>
      <c r="I147" s="128">
        <v>938.99402761999988</v>
      </c>
      <c r="J147" s="128">
        <v>652.63101231999997</v>
      </c>
      <c r="K147" s="128">
        <v>14.800085409999999</v>
      </c>
      <c r="L147" s="128">
        <v>94.810604589999997</v>
      </c>
      <c r="M147" s="128">
        <v>6.6599146500000002</v>
      </c>
      <c r="N147" s="128">
        <v>95.38303741</v>
      </c>
      <c r="O147" s="128">
        <v>156.88268235999999</v>
      </c>
      <c r="P147" s="128">
        <v>39.533586560000003</v>
      </c>
      <c r="Q147" s="128">
        <v>16.037874590000001</v>
      </c>
      <c r="R147" s="128">
        <v>694.38046181000004</v>
      </c>
      <c r="S147" s="128">
        <v>4.4997989299999999</v>
      </c>
      <c r="T147" s="128">
        <v>11.985676489999999</v>
      </c>
      <c r="U147" s="128"/>
      <c r="V147" s="128"/>
    </row>
    <row r="148" spans="1:22" hidden="1" outlineLevel="1">
      <c r="A148" s="9">
        <v>44713</v>
      </c>
      <c r="B148" s="128">
        <v>5783.1278861899991</v>
      </c>
      <c r="C148" s="128">
        <v>1702.7445453999999</v>
      </c>
      <c r="D148" s="128">
        <v>2.0342838599999999</v>
      </c>
      <c r="E148" s="128">
        <v>979.42055161999997</v>
      </c>
      <c r="F148" s="128">
        <v>269.52234031000006</v>
      </c>
      <c r="G148" s="128">
        <v>18.044255379999996</v>
      </c>
      <c r="H148" s="128">
        <v>210.65550891999999</v>
      </c>
      <c r="I148" s="128">
        <v>753.27971123999998</v>
      </c>
      <c r="J148" s="128">
        <v>637.92086328000005</v>
      </c>
      <c r="K148" s="128">
        <v>14.471774079999999</v>
      </c>
      <c r="L148" s="128">
        <v>106.48545627000001</v>
      </c>
      <c r="M148" s="128">
        <v>25.594377189999999</v>
      </c>
      <c r="N148" s="128">
        <v>98.253165159999995</v>
      </c>
      <c r="O148" s="128">
        <v>151.65715209000001</v>
      </c>
      <c r="P148" s="128">
        <v>42.98230379000001</v>
      </c>
      <c r="Q148" s="128">
        <v>16.336863839999999</v>
      </c>
      <c r="R148" s="128">
        <v>736.39174490000005</v>
      </c>
      <c r="S148" s="128">
        <v>5.1289384299999998</v>
      </c>
      <c r="T148" s="128">
        <v>12.204050429999999</v>
      </c>
      <c r="U148" s="128"/>
      <c r="V148" s="128"/>
    </row>
    <row r="149" spans="1:22" hidden="1" outlineLevel="1">
      <c r="A149" s="9">
        <v>44743</v>
      </c>
      <c r="B149" s="128">
        <v>5718.6662290899994</v>
      </c>
      <c r="C149" s="128">
        <v>1662.7888740499998</v>
      </c>
      <c r="D149" s="128">
        <v>5.4923881400000001</v>
      </c>
      <c r="E149" s="128">
        <v>1024.49094522</v>
      </c>
      <c r="F149" s="128">
        <v>232.13990917000001</v>
      </c>
      <c r="G149" s="128">
        <v>18.23714507</v>
      </c>
      <c r="H149" s="128">
        <v>178.47950161999995</v>
      </c>
      <c r="I149" s="128">
        <v>768.73819130999993</v>
      </c>
      <c r="J149" s="128">
        <v>577.11350163999998</v>
      </c>
      <c r="K149" s="128">
        <v>14.519555929999999</v>
      </c>
      <c r="L149" s="128">
        <v>139.12371397999999</v>
      </c>
      <c r="M149" s="128">
        <v>4.863437059999999</v>
      </c>
      <c r="N149" s="128">
        <v>87.976188300000004</v>
      </c>
      <c r="O149" s="128">
        <v>173.62109075999999</v>
      </c>
      <c r="P149" s="128">
        <v>46.593839779999996</v>
      </c>
      <c r="Q149" s="128">
        <v>21.36207817</v>
      </c>
      <c r="R149" s="128">
        <v>714.40552003000005</v>
      </c>
      <c r="S149" s="128">
        <v>5.0923181299999998</v>
      </c>
      <c r="T149" s="128">
        <v>43.628030729999992</v>
      </c>
      <c r="U149" s="128"/>
      <c r="V149" s="128"/>
    </row>
    <row r="150" spans="1:22" hidden="1" outlineLevel="1">
      <c r="A150" s="9">
        <v>44774</v>
      </c>
      <c r="B150" s="128">
        <v>5934.8166556000006</v>
      </c>
      <c r="C150" s="128">
        <v>1630.3308431999999</v>
      </c>
      <c r="D150" s="128">
        <v>3.0437387999999999</v>
      </c>
      <c r="E150" s="128">
        <v>1132.7931412099997</v>
      </c>
      <c r="F150" s="128">
        <v>291.05757397999997</v>
      </c>
      <c r="G150" s="128">
        <v>14.62875818</v>
      </c>
      <c r="H150" s="128">
        <v>228.47843887999997</v>
      </c>
      <c r="I150" s="128">
        <v>722.31509287000017</v>
      </c>
      <c r="J150" s="128">
        <v>645.14137461999997</v>
      </c>
      <c r="K150" s="128">
        <v>9.7536864799999989</v>
      </c>
      <c r="L150" s="128">
        <v>144.91490298000002</v>
      </c>
      <c r="M150" s="128">
        <v>5.0132173</v>
      </c>
      <c r="N150" s="128">
        <v>83.08794610999999</v>
      </c>
      <c r="O150" s="128">
        <v>165.52520737999998</v>
      </c>
      <c r="P150" s="128">
        <v>45.197102749999999</v>
      </c>
      <c r="Q150" s="128">
        <v>17.81310431</v>
      </c>
      <c r="R150" s="128">
        <v>745.68253571999992</v>
      </c>
      <c r="S150" s="128">
        <v>5.5246006200000002</v>
      </c>
      <c r="T150" s="128">
        <v>44.515390210000007</v>
      </c>
      <c r="U150" s="128"/>
      <c r="V150" s="128"/>
    </row>
    <row r="151" spans="1:22" hidden="1" outlineLevel="1">
      <c r="A151" s="9">
        <v>44805</v>
      </c>
      <c r="B151" s="128">
        <v>6715.4168051199995</v>
      </c>
      <c r="C151" s="128">
        <v>1795.1150161100004</v>
      </c>
      <c r="D151" s="128">
        <v>2.9564001000000002</v>
      </c>
      <c r="E151" s="128">
        <v>1139.56430615</v>
      </c>
      <c r="F151" s="128">
        <v>324.27576896000005</v>
      </c>
      <c r="G151" s="128">
        <v>26.218226109999993</v>
      </c>
      <c r="H151" s="128">
        <v>191.68763116999997</v>
      </c>
      <c r="I151" s="128">
        <v>1216.5488530299999</v>
      </c>
      <c r="J151" s="128">
        <v>730.21235668000008</v>
      </c>
      <c r="K151" s="128">
        <v>9.202717530000001</v>
      </c>
      <c r="L151" s="128">
        <v>148.13116544000002</v>
      </c>
      <c r="M151" s="128">
        <v>5.0110470100000004</v>
      </c>
      <c r="N151" s="128">
        <v>86.217015070000002</v>
      </c>
      <c r="O151" s="128">
        <v>148.29621890999999</v>
      </c>
      <c r="P151" s="128">
        <v>43.795975900000002</v>
      </c>
      <c r="Q151" s="128">
        <v>22.061810240000003</v>
      </c>
      <c r="R151" s="128">
        <v>774.18820902000016</v>
      </c>
      <c r="S151" s="128">
        <v>3.9044839899999997</v>
      </c>
      <c r="T151" s="128">
        <v>48.029603700000003</v>
      </c>
      <c r="U151" s="128"/>
      <c r="V151" s="128"/>
    </row>
    <row r="152" spans="1:22" hidden="1" outlineLevel="1">
      <c r="A152" s="9">
        <v>44835</v>
      </c>
      <c r="B152" s="128">
        <v>6592.5100592100016</v>
      </c>
      <c r="C152" s="128">
        <v>1872.1852229000001</v>
      </c>
      <c r="D152" s="128">
        <v>5.5349102900000009</v>
      </c>
      <c r="E152" s="128">
        <v>1263.3123943400001</v>
      </c>
      <c r="F152" s="128">
        <v>439.25012354000006</v>
      </c>
      <c r="G152" s="128">
        <v>24.579965889999997</v>
      </c>
      <c r="H152" s="128">
        <v>200.14832442000002</v>
      </c>
      <c r="I152" s="128">
        <v>781.72468973000002</v>
      </c>
      <c r="J152" s="128">
        <v>690.54675109999994</v>
      </c>
      <c r="K152" s="128">
        <v>10.769710109999998</v>
      </c>
      <c r="L152" s="128">
        <v>163.68002958</v>
      </c>
      <c r="M152" s="128">
        <v>5.1212590499999999</v>
      </c>
      <c r="N152" s="128">
        <v>85.765440240000004</v>
      </c>
      <c r="O152" s="128">
        <v>161.37371238</v>
      </c>
      <c r="P152" s="128">
        <v>73.640530600000005</v>
      </c>
      <c r="Q152" s="128">
        <v>22.053974270000005</v>
      </c>
      <c r="R152" s="128">
        <v>737.85341990000006</v>
      </c>
      <c r="S152" s="128">
        <v>7.5472445299999995</v>
      </c>
      <c r="T152" s="128">
        <v>47.422356340000007</v>
      </c>
      <c r="U152" s="128"/>
      <c r="V152" s="128"/>
    </row>
    <row r="153" spans="1:22" hidden="1" outlineLevel="1">
      <c r="A153" s="9">
        <v>44866</v>
      </c>
      <c r="B153" s="128">
        <v>6356.9048729000006</v>
      </c>
      <c r="C153" s="128">
        <v>1921.6163968399999</v>
      </c>
      <c r="D153" s="128">
        <v>4.6742040400000002</v>
      </c>
      <c r="E153" s="128">
        <v>1119.8281523000001</v>
      </c>
      <c r="F153" s="128">
        <v>422.50546366999998</v>
      </c>
      <c r="G153" s="128">
        <v>32.731317899999993</v>
      </c>
      <c r="H153" s="128">
        <v>268.61760950000001</v>
      </c>
      <c r="I153" s="128">
        <v>799.91606846999991</v>
      </c>
      <c r="J153" s="128">
        <v>632.84906512999999</v>
      </c>
      <c r="K153" s="128">
        <v>16.325656859999999</v>
      </c>
      <c r="L153" s="128">
        <v>150.59827243000001</v>
      </c>
      <c r="M153" s="128">
        <v>5.33676233</v>
      </c>
      <c r="N153" s="128">
        <v>86.152164709999994</v>
      </c>
      <c r="O153" s="128">
        <v>167.33838901000001</v>
      </c>
      <c r="P153" s="128">
        <v>62.81494343</v>
      </c>
      <c r="Q153" s="128">
        <v>21.061194930000003</v>
      </c>
      <c r="R153" s="128">
        <v>593.7638457999999</v>
      </c>
      <c r="S153" s="128">
        <v>4.5227302500000004</v>
      </c>
      <c r="T153" s="128">
        <v>46.252635300000001</v>
      </c>
      <c r="U153" s="128"/>
      <c r="V153" s="128"/>
    </row>
    <row r="154" spans="1:22" hidden="1" outlineLevel="1">
      <c r="A154" s="9">
        <v>44896</v>
      </c>
      <c r="B154" s="128">
        <v>6614.6456980599987</v>
      </c>
      <c r="C154" s="128">
        <v>1882.9474887599999</v>
      </c>
      <c r="D154" s="128">
        <v>4.7523318999999997</v>
      </c>
      <c r="E154" s="128">
        <v>1184.6168089299999</v>
      </c>
      <c r="F154" s="128">
        <v>322.36245038999999</v>
      </c>
      <c r="G154" s="128">
        <v>56.63724984000001</v>
      </c>
      <c r="H154" s="128">
        <v>357.44845874999993</v>
      </c>
      <c r="I154" s="128">
        <v>826.93985484999996</v>
      </c>
      <c r="J154" s="128">
        <v>612.49651027000004</v>
      </c>
      <c r="K154" s="128">
        <v>11.405524199999999</v>
      </c>
      <c r="L154" s="128">
        <v>171.74733419</v>
      </c>
      <c r="M154" s="128">
        <v>5.9849499899999996</v>
      </c>
      <c r="N154" s="128">
        <v>88.388494929999993</v>
      </c>
      <c r="O154" s="128">
        <v>234.98147051000001</v>
      </c>
      <c r="P154" s="128">
        <v>128.00947074000001</v>
      </c>
      <c r="Q154" s="128">
        <v>20.494203640000002</v>
      </c>
      <c r="R154" s="128">
        <v>645.49175008999998</v>
      </c>
      <c r="S154" s="128">
        <v>4.4279211300000005</v>
      </c>
      <c r="T154" s="128">
        <v>55.513424950000001</v>
      </c>
      <c r="U154" s="128"/>
      <c r="V154" s="128"/>
    </row>
    <row r="155" spans="1:22" hidden="1" outlineLevel="1">
      <c r="A155" s="9">
        <v>44927</v>
      </c>
      <c r="B155" s="128">
        <v>6811.7346731999987</v>
      </c>
      <c r="C155" s="128">
        <v>2119.7880775200001</v>
      </c>
      <c r="D155" s="128">
        <v>2.2061572799999998</v>
      </c>
      <c r="E155" s="128">
        <v>1400.4711385099999</v>
      </c>
      <c r="F155" s="128">
        <v>307.87648871999994</v>
      </c>
      <c r="G155" s="128">
        <v>40.547801939999999</v>
      </c>
      <c r="H155" s="128">
        <v>341.82936536999995</v>
      </c>
      <c r="I155" s="128">
        <v>688.78730753000013</v>
      </c>
      <c r="J155" s="128">
        <v>612.78108358000009</v>
      </c>
      <c r="K155" s="128">
        <v>10.409283629999997</v>
      </c>
      <c r="L155" s="128">
        <v>187.06705369000002</v>
      </c>
      <c r="M155" s="128">
        <v>6.2132881600000003</v>
      </c>
      <c r="N155" s="128">
        <v>96.120894419999999</v>
      </c>
      <c r="O155" s="128">
        <v>225.95644043999997</v>
      </c>
      <c r="P155" s="128">
        <v>97.774610469999999</v>
      </c>
      <c r="Q155" s="128">
        <v>24.574577660000006</v>
      </c>
      <c r="R155" s="128">
        <v>573.75748738999994</v>
      </c>
      <c r="S155" s="128">
        <v>4.1285194499999998</v>
      </c>
      <c r="T155" s="128">
        <v>71.445097440000012</v>
      </c>
      <c r="U155" s="128"/>
      <c r="V155" s="128"/>
    </row>
    <row r="156" spans="1:22" hidden="1" outlineLevel="1">
      <c r="A156" s="9">
        <v>44958</v>
      </c>
      <c r="B156" s="128">
        <v>7024.8319911700019</v>
      </c>
      <c r="C156" s="128">
        <v>2375.9452382200002</v>
      </c>
      <c r="D156" s="128">
        <v>4.44913428</v>
      </c>
      <c r="E156" s="128">
        <v>1095.2568103900001</v>
      </c>
      <c r="F156" s="128">
        <v>404.48551531999999</v>
      </c>
      <c r="G156" s="128">
        <v>51.532994729999999</v>
      </c>
      <c r="H156" s="128">
        <v>229.66701194999996</v>
      </c>
      <c r="I156" s="128">
        <v>843.19169839000006</v>
      </c>
      <c r="J156" s="128">
        <v>649.16492500000004</v>
      </c>
      <c r="K156" s="128">
        <v>9.3957372199999991</v>
      </c>
      <c r="L156" s="128">
        <v>179.80911140000001</v>
      </c>
      <c r="M156" s="128">
        <v>6.6741926999999999</v>
      </c>
      <c r="N156" s="128">
        <v>87.533544750000004</v>
      </c>
      <c r="O156" s="128">
        <v>219.05298474</v>
      </c>
      <c r="P156" s="128">
        <v>76.880528889999994</v>
      </c>
      <c r="Q156" s="128">
        <v>26.112968639999998</v>
      </c>
      <c r="R156" s="128">
        <v>706.93493376000004</v>
      </c>
      <c r="S156" s="128">
        <v>4.21298789</v>
      </c>
      <c r="T156" s="128">
        <v>54.531672900000004</v>
      </c>
      <c r="U156" s="128"/>
      <c r="V156" s="128"/>
    </row>
    <row r="157" spans="1:22" hidden="1" outlineLevel="1">
      <c r="A157" s="9">
        <v>44986</v>
      </c>
      <c r="B157" s="128">
        <v>6907.4180118000004</v>
      </c>
      <c r="C157" s="128">
        <v>2228.41208151</v>
      </c>
      <c r="D157" s="128">
        <v>6.8310326099999994</v>
      </c>
      <c r="E157" s="128">
        <v>1210.2237168000001</v>
      </c>
      <c r="F157" s="128">
        <v>556.47140476000015</v>
      </c>
      <c r="G157" s="128">
        <v>45.61344772999999</v>
      </c>
      <c r="H157" s="128">
        <v>173.02557622</v>
      </c>
      <c r="I157" s="128">
        <v>699.78121466999994</v>
      </c>
      <c r="J157" s="128">
        <v>620.84938053000008</v>
      </c>
      <c r="K157" s="128">
        <v>10.56250876</v>
      </c>
      <c r="L157" s="128">
        <v>207.18772389999998</v>
      </c>
      <c r="M157" s="128">
        <v>6.9418609599999996</v>
      </c>
      <c r="N157" s="128">
        <v>90.296939670000015</v>
      </c>
      <c r="O157" s="128">
        <v>218.10317030000002</v>
      </c>
      <c r="P157" s="128">
        <v>77.16424207</v>
      </c>
      <c r="Q157" s="128">
        <v>26.763200760000004</v>
      </c>
      <c r="R157" s="128">
        <v>629.65117438000004</v>
      </c>
      <c r="S157" s="128">
        <v>44.021112629999998</v>
      </c>
      <c r="T157" s="128">
        <v>55.518223540000008</v>
      </c>
      <c r="U157" s="128"/>
      <c r="V157" s="128"/>
    </row>
    <row r="158" spans="1:22" hidden="1" outlineLevel="1">
      <c r="A158" s="9">
        <v>45017</v>
      </c>
      <c r="B158" s="128">
        <v>7318.0880607899999</v>
      </c>
      <c r="C158" s="128">
        <v>2212.0103400600001</v>
      </c>
      <c r="D158" s="128">
        <v>3.0641570900000001</v>
      </c>
      <c r="E158" s="128">
        <v>1135.2283953000001</v>
      </c>
      <c r="F158" s="128">
        <v>474.93302685000003</v>
      </c>
      <c r="G158" s="128">
        <v>40.618138599999995</v>
      </c>
      <c r="H158" s="128">
        <v>169.81151360000001</v>
      </c>
      <c r="I158" s="128">
        <v>1244.4460934700001</v>
      </c>
      <c r="J158" s="128">
        <v>693.23656385000004</v>
      </c>
      <c r="K158" s="128">
        <v>10.194209979999998</v>
      </c>
      <c r="L158" s="128">
        <v>181.79147568000002</v>
      </c>
      <c r="M158" s="128">
        <v>7.1910874699999994</v>
      </c>
      <c r="N158" s="128">
        <v>91.792954480000006</v>
      </c>
      <c r="O158" s="128">
        <v>207.89108669000001</v>
      </c>
      <c r="P158" s="128">
        <v>58.529433300000001</v>
      </c>
      <c r="Q158" s="128">
        <v>26.721436490000002</v>
      </c>
      <c r="R158" s="128">
        <v>658.45278703999998</v>
      </c>
      <c r="S158" s="128">
        <v>46.822268059999999</v>
      </c>
      <c r="T158" s="128">
        <v>55.353092780000004</v>
      </c>
      <c r="U158" s="128"/>
      <c r="V158" s="128"/>
    </row>
    <row r="159" spans="1:22" hidden="1" outlineLevel="1">
      <c r="A159" s="9">
        <v>45047</v>
      </c>
      <c r="B159" s="128">
        <v>7873.0748768800004</v>
      </c>
      <c r="C159" s="128">
        <v>2406.6434292700001</v>
      </c>
      <c r="D159" s="128">
        <v>3.2441627</v>
      </c>
      <c r="E159" s="128">
        <v>1681.21367147</v>
      </c>
      <c r="F159" s="128">
        <v>373.68146424999992</v>
      </c>
      <c r="G159" s="128">
        <v>43.518783299999996</v>
      </c>
      <c r="H159" s="128">
        <v>192.19462095</v>
      </c>
      <c r="I159" s="128">
        <v>1155.5062966300002</v>
      </c>
      <c r="J159" s="128">
        <v>629.68776723000008</v>
      </c>
      <c r="K159" s="128">
        <v>9.0818358099999994</v>
      </c>
      <c r="L159" s="128">
        <v>181.81982643999999</v>
      </c>
      <c r="M159" s="128">
        <v>7.4538320699999998</v>
      </c>
      <c r="N159" s="128">
        <v>101.19254468</v>
      </c>
      <c r="O159" s="128">
        <v>210.4001719</v>
      </c>
      <c r="P159" s="128">
        <v>73.540939969999982</v>
      </c>
      <c r="Q159" s="128">
        <v>29.27000305</v>
      </c>
      <c r="R159" s="128">
        <v>666.0984705300001</v>
      </c>
      <c r="S159" s="128">
        <v>46.05506604</v>
      </c>
      <c r="T159" s="128">
        <v>62.471990590000004</v>
      </c>
      <c r="U159" s="128"/>
      <c r="V159" s="128"/>
    </row>
    <row r="160" spans="1:22" hidden="1" outlineLevel="1">
      <c r="A160" s="9">
        <v>45078</v>
      </c>
      <c r="B160" s="128">
        <v>7626.7549596499994</v>
      </c>
      <c r="C160" s="128">
        <v>2305.1027835</v>
      </c>
      <c r="D160" s="128">
        <v>18.565965009999999</v>
      </c>
      <c r="E160" s="128">
        <v>1590.2850409699995</v>
      </c>
      <c r="F160" s="128">
        <v>362.44278936000001</v>
      </c>
      <c r="G160" s="128">
        <v>41.369997309999995</v>
      </c>
      <c r="H160" s="128">
        <v>190.25483500000001</v>
      </c>
      <c r="I160" s="128">
        <v>1121.94710704</v>
      </c>
      <c r="J160" s="128">
        <v>634.71385112000007</v>
      </c>
      <c r="K160" s="128">
        <v>9.1907103499999998</v>
      </c>
      <c r="L160" s="128">
        <v>164.14011882</v>
      </c>
      <c r="M160" s="128">
        <v>7.4106268299999991</v>
      </c>
      <c r="N160" s="128">
        <v>113.81315078</v>
      </c>
      <c r="O160" s="128">
        <v>220.31923297999998</v>
      </c>
      <c r="P160" s="128">
        <v>84.917113450000002</v>
      </c>
      <c r="Q160" s="128">
        <v>28.600067850000002</v>
      </c>
      <c r="R160" s="128">
        <v>628.38482550999993</v>
      </c>
      <c r="S160" s="128">
        <v>47.21712385</v>
      </c>
      <c r="T160" s="128">
        <v>58.079619920000006</v>
      </c>
      <c r="U160" s="128"/>
      <c r="V160" s="128"/>
    </row>
    <row r="161" spans="1:22" hidden="1" outlineLevel="1">
      <c r="A161" s="9">
        <v>45108</v>
      </c>
      <c r="B161" s="128">
        <v>7603.3248852300003</v>
      </c>
      <c r="C161" s="128">
        <v>2324.9923165</v>
      </c>
      <c r="D161" s="128">
        <v>16.322968749999998</v>
      </c>
      <c r="E161" s="128">
        <v>1594.9305271200001</v>
      </c>
      <c r="F161" s="128">
        <v>314.75378271</v>
      </c>
      <c r="G161" s="128">
        <v>37.590777899999999</v>
      </c>
      <c r="H161" s="128">
        <v>209.30389828</v>
      </c>
      <c r="I161" s="128">
        <v>1127.40522526</v>
      </c>
      <c r="J161" s="128">
        <v>618.84193791000007</v>
      </c>
      <c r="K161" s="128">
        <v>9.9972166900000001</v>
      </c>
      <c r="L161" s="128">
        <v>163.19708294999998</v>
      </c>
      <c r="M161" s="128">
        <v>7.0684138699999997</v>
      </c>
      <c r="N161" s="128">
        <v>99.38799185000002</v>
      </c>
      <c r="O161" s="128">
        <v>222.67323156999998</v>
      </c>
      <c r="P161" s="128">
        <v>105.383702</v>
      </c>
      <c r="Q161" s="128">
        <v>23.85001355</v>
      </c>
      <c r="R161" s="128">
        <v>609.50708384999996</v>
      </c>
      <c r="S161" s="128">
        <v>46.464131550000005</v>
      </c>
      <c r="T161" s="128">
        <v>71.65458292000001</v>
      </c>
      <c r="U161" s="128"/>
      <c r="V161" s="128"/>
    </row>
    <row r="162" spans="1:22" hidden="1" outlineLevel="1">
      <c r="A162" s="9">
        <v>45139</v>
      </c>
      <c r="B162" s="128">
        <v>7039.9542345600003</v>
      </c>
      <c r="C162" s="128">
        <v>2026.3369677400001</v>
      </c>
      <c r="D162" s="128">
        <v>28.797814819999999</v>
      </c>
      <c r="E162" s="128">
        <v>1498.0420522299999</v>
      </c>
      <c r="F162" s="128">
        <v>283.47345052999992</v>
      </c>
      <c r="G162" s="128">
        <v>34.687763329999996</v>
      </c>
      <c r="H162" s="128">
        <v>229.56984737000002</v>
      </c>
      <c r="I162" s="128">
        <v>873.72660510000003</v>
      </c>
      <c r="J162" s="128">
        <v>624.88480219999997</v>
      </c>
      <c r="K162" s="128">
        <v>10.529325419999999</v>
      </c>
      <c r="L162" s="128">
        <v>159.74356687</v>
      </c>
      <c r="M162" s="128">
        <v>7.1398673400000003</v>
      </c>
      <c r="N162" s="128">
        <v>161.5479833</v>
      </c>
      <c r="O162" s="128">
        <v>215.27152710000001</v>
      </c>
      <c r="P162" s="128">
        <v>123.26534551000002</v>
      </c>
      <c r="Q162" s="128">
        <v>30.707171279999997</v>
      </c>
      <c r="R162" s="128">
        <v>605.57880217000002</v>
      </c>
      <c r="S162" s="128">
        <v>43.707966469999995</v>
      </c>
      <c r="T162" s="128">
        <v>82.943375780000011</v>
      </c>
      <c r="U162" s="128"/>
      <c r="V162" s="128"/>
    </row>
    <row r="163" spans="1:22" hidden="1" outlineLevel="1">
      <c r="A163" s="9">
        <v>45170</v>
      </c>
      <c r="B163" s="128">
        <v>7700.4327224299996</v>
      </c>
      <c r="C163" s="128">
        <v>2104.50940369</v>
      </c>
      <c r="D163" s="128">
        <v>25.72440529</v>
      </c>
      <c r="E163" s="128">
        <v>1654.3593229799999</v>
      </c>
      <c r="F163" s="128">
        <v>305.91646165000003</v>
      </c>
      <c r="G163" s="128">
        <v>41.456751740000001</v>
      </c>
      <c r="H163" s="128">
        <v>230.31017263999999</v>
      </c>
      <c r="I163" s="128">
        <v>1338.77493587</v>
      </c>
      <c r="J163" s="128">
        <v>606.60548313000004</v>
      </c>
      <c r="K163" s="128">
        <v>7.7941605099999993</v>
      </c>
      <c r="L163" s="128">
        <v>154.86443668000001</v>
      </c>
      <c r="M163" s="128">
        <v>7.0274571299999993</v>
      </c>
      <c r="N163" s="128">
        <v>153.42209316</v>
      </c>
      <c r="O163" s="128">
        <v>211.87598973999999</v>
      </c>
      <c r="P163" s="128">
        <v>88.280761620000007</v>
      </c>
      <c r="Q163" s="128">
        <v>34.974315439999998</v>
      </c>
      <c r="R163" s="128">
        <v>610.49283621999996</v>
      </c>
      <c r="S163" s="128">
        <v>43.581437799999989</v>
      </c>
      <c r="T163" s="128">
        <v>80.462297140000004</v>
      </c>
      <c r="U163" s="128"/>
      <c r="V163" s="128"/>
    </row>
    <row r="164" spans="1:22" hidden="1" outlineLevel="1">
      <c r="A164" s="9">
        <v>45200</v>
      </c>
      <c r="B164" s="128">
        <v>7517.3656247900008</v>
      </c>
      <c r="C164" s="128">
        <v>1895.0751003400001</v>
      </c>
      <c r="D164" s="128">
        <v>20.816363880000001</v>
      </c>
      <c r="E164" s="128">
        <v>1781.0710829499999</v>
      </c>
      <c r="F164" s="128">
        <v>286.10285226000002</v>
      </c>
      <c r="G164" s="128">
        <v>48.502600479999991</v>
      </c>
      <c r="H164" s="128">
        <v>285.92655567000003</v>
      </c>
      <c r="I164" s="128">
        <v>1205.68328576</v>
      </c>
      <c r="J164" s="128">
        <v>621.90216511999995</v>
      </c>
      <c r="K164" s="128">
        <v>10.423436100000002</v>
      </c>
      <c r="L164" s="128">
        <v>149.11045231000003</v>
      </c>
      <c r="M164" s="128">
        <v>7.0458377699999994</v>
      </c>
      <c r="N164" s="128">
        <v>150.13444142999998</v>
      </c>
      <c r="O164" s="128">
        <v>213.53478317000003</v>
      </c>
      <c r="P164" s="128">
        <v>75.442153539999993</v>
      </c>
      <c r="Q164" s="128">
        <v>36.43931328</v>
      </c>
      <c r="R164" s="128">
        <v>599.95252920999997</v>
      </c>
      <c r="S164" s="128">
        <v>43.331168840000004</v>
      </c>
      <c r="T164" s="128">
        <v>86.87150268000002</v>
      </c>
      <c r="U164" s="128"/>
      <c r="V164" s="128"/>
    </row>
    <row r="165" spans="1:22" hidden="1" outlineLevel="1">
      <c r="A165" s="9">
        <v>45231</v>
      </c>
      <c r="B165" s="128">
        <v>7892.9583716700008</v>
      </c>
      <c r="C165" s="128">
        <v>1897.90410376</v>
      </c>
      <c r="D165" s="128">
        <v>17.7957219</v>
      </c>
      <c r="E165" s="128">
        <v>1687.70911174</v>
      </c>
      <c r="F165" s="128">
        <v>240.61691943000002</v>
      </c>
      <c r="G165" s="128">
        <v>53.820985499999992</v>
      </c>
      <c r="H165" s="128">
        <v>312.02085399000003</v>
      </c>
      <c r="I165" s="128">
        <v>1517.2273464000002</v>
      </c>
      <c r="J165" s="128">
        <v>680.99802183999986</v>
      </c>
      <c r="K165" s="128">
        <v>16.117457689999998</v>
      </c>
      <c r="L165" s="128">
        <v>141.46068418999999</v>
      </c>
      <c r="M165" s="128">
        <v>7.2382750800000002</v>
      </c>
      <c r="N165" s="128">
        <v>150.51559030000001</v>
      </c>
      <c r="O165" s="128">
        <v>220.98114803999999</v>
      </c>
      <c r="P165" s="128">
        <v>165.15236074000001</v>
      </c>
      <c r="Q165" s="128">
        <v>38.954380820000004</v>
      </c>
      <c r="R165" s="128">
        <v>642.61806966000006</v>
      </c>
      <c r="S165" s="128">
        <v>5.7343876399999996</v>
      </c>
      <c r="T165" s="128">
        <v>96.092952950000011</v>
      </c>
      <c r="U165" s="128"/>
      <c r="V165" s="128"/>
    </row>
    <row r="166" spans="1:22" hidden="1" outlineLevel="1">
      <c r="A166" s="9">
        <v>45261</v>
      </c>
      <c r="B166" s="128">
        <v>9065.2713263499991</v>
      </c>
      <c r="C166" s="128">
        <v>1933.9356489799998</v>
      </c>
      <c r="D166" s="128">
        <v>13.240079790000001</v>
      </c>
      <c r="E166" s="128">
        <v>2031.30504238</v>
      </c>
      <c r="F166" s="128">
        <v>277.46162743000002</v>
      </c>
      <c r="G166" s="128">
        <v>165.88478136000003</v>
      </c>
      <c r="H166" s="128">
        <v>603.54612323999993</v>
      </c>
      <c r="I166" s="128">
        <v>1823.5492902600001</v>
      </c>
      <c r="J166" s="128">
        <v>699.60912418999987</v>
      </c>
      <c r="K166" s="128">
        <v>15.34420965</v>
      </c>
      <c r="L166" s="128">
        <v>158.13788991000001</v>
      </c>
      <c r="M166" s="128">
        <v>8.1292775099999997</v>
      </c>
      <c r="N166" s="128">
        <v>153.55629407999999</v>
      </c>
      <c r="O166" s="128">
        <v>272.67895255999997</v>
      </c>
      <c r="P166" s="128">
        <v>168.41838117</v>
      </c>
      <c r="Q166" s="128">
        <v>29.41655102</v>
      </c>
      <c r="R166" s="128">
        <v>575.62016331000007</v>
      </c>
      <c r="S166" s="128">
        <v>46.73139733</v>
      </c>
      <c r="T166" s="128">
        <v>88.706492179999984</v>
      </c>
      <c r="U166" s="128"/>
      <c r="V166" s="128"/>
    </row>
    <row r="167" spans="1:22" hidden="1" outlineLevel="1">
      <c r="A167" s="9">
        <v>45292</v>
      </c>
      <c r="B167" s="128">
        <v>9726.3446099200009</v>
      </c>
      <c r="C167" s="128">
        <v>2227.4120273399994</v>
      </c>
      <c r="D167" s="128">
        <v>11.735065920000002</v>
      </c>
      <c r="E167" s="128">
        <v>2025.8930706500003</v>
      </c>
      <c r="F167" s="128">
        <v>407.45351283999997</v>
      </c>
      <c r="G167" s="128">
        <v>149.37016222999998</v>
      </c>
      <c r="H167" s="128">
        <v>481.88098492999995</v>
      </c>
      <c r="I167" s="128">
        <v>2284.4066429899999</v>
      </c>
      <c r="J167" s="128">
        <v>728.24546269999985</v>
      </c>
      <c r="K167" s="128">
        <v>13.200219520000001</v>
      </c>
      <c r="L167" s="128">
        <v>149.53269466</v>
      </c>
      <c r="M167" s="128">
        <v>8.1197183400000004</v>
      </c>
      <c r="N167" s="128">
        <v>169.40499745</v>
      </c>
      <c r="O167" s="128">
        <v>256.95951031000004</v>
      </c>
      <c r="P167" s="128">
        <v>149.44577009999998</v>
      </c>
      <c r="Q167" s="128">
        <v>36.058640439999998</v>
      </c>
      <c r="R167" s="128">
        <v>496.84746701</v>
      </c>
      <c r="S167" s="128">
        <v>39.816488199999995</v>
      </c>
      <c r="T167" s="128">
        <v>90.562174290000016</v>
      </c>
      <c r="U167" s="128"/>
      <c r="V167" s="128"/>
    </row>
    <row r="168" spans="1:22" hidden="1" outlineLevel="1">
      <c r="A168" s="9">
        <v>45323</v>
      </c>
      <c r="B168" s="128">
        <v>9381.5120096199989</v>
      </c>
      <c r="C168" s="128">
        <v>2670.3021732500001</v>
      </c>
      <c r="D168" s="128">
        <v>8.3889335900000024</v>
      </c>
      <c r="E168" s="128">
        <v>1632.29188204</v>
      </c>
      <c r="F168" s="128">
        <v>498.42081374000003</v>
      </c>
      <c r="G168" s="128">
        <v>128.90349327000001</v>
      </c>
      <c r="H168" s="128">
        <v>333.77539027999995</v>
      </c>
      <c r="I168" s="128">
        <v>1865.3405913599997</v>
      </c>
      <c r="J168" s="128">
        <v>710.0851363700001</v>
      </c>
      <c r="K168" s="128">
        <v>15.262378140000001</v>
      </c>
      <c r="L168" s="128">
        <v>155.41493083</v>
      </c>
      <c r="M168" s="128">
        <v>8.1589570600000005</v>
      </c>
      <c r="N168" s="128">
        <v>155.84118025000001</v>
      </c>
      <c r="O168" s="128">
        <v>247.18217197000001</v>
      </c>
      <c r="P168" s="128">
        <v>149.75804078000002</v>
      </c>
      <c r="Q168" s="128">
        <v>37.314383869999993</v>
      </c>
      <c r="R168" s="128">
        <v>635.06615807000003</v>
      </c>
      <c r="S168" s="128">
        <v>38.791474719999997</v>
      </c>
      <c r="T168" s="128">
        <v>91.213920030000011</v>
      </c>
      <c r="U168" s="128"/>
      <c r="V168" s="128"/>
    </row>
    <row r="169" spans="1:22" hidden="1" outlineLevel="1">
      <c r="A169" s="9">
        <v>45352</v>
      </c>
      <c r="B169" s="128">
        <v>9283.8504882500001</v>
      </c>
      <c r="C169" s="128">
        <v>2968.4975818900002</v>
      </c>
      <c r="D169" s="128">
        <v>12.2814142</v>
      </c>
      <c r="E169" s="128">
        <v>1532.0621237300002</v>
      </c>
      <c r="F169" s="128">
        <v>452.30808666999997</v>
      </c>
      <c r="G169" s="128">
        <v>96.844125430000005</v>
      </c>
      <c r="H169" s="128">
        <v>293.96229748000002</v>
      </c>
      <c r="I169" s="128">
        <v>1702.45908925</v>
      </c>
      <c r="J169" s="128">
        <v>684.70058825000001</v>
      </c>
      <c r="K169" s="128">
        <v>12.63167428</v>
      </c>
      <c r="L169" s="128">
        <v>149.85147927</v>
      </c>
      <c r="M169" s="128">
        <v>7.8375966199999985</v>
      </c>
      <c r="N169" s="128">
        <v>168.31047447999998</v>
      </c>
      <c r="O169" s="128">
        <v>240.46435596000003</v>
      </c>
      <c r="P169" s="128">
        <v>156.1966529</v>
      </c>
      <c r="Q169" s="128">
        <v>37.270647430000004</v>
      </c>
      <c r="R169" s="128">
        <v>646.51528960999997</v>
      </c>
      <c r="S169" s="128">
        <v>37.438770359999999</v>
      </c>
      <c r="T169" s="128">
        <v>84.218240440000002</v>
      </c>
      <c r="U169" s="128"/>
      <c r="V169" s="128"/>
    </row>
    <row r="170" spans="1:22">
      <c r="A170" s="9">
        <v>45383</v>
      </c>
      <c r="B170" s="128">
        <v>10185.13227989</v>
      </c>
      <c r="C170" s="128">
        <v>3192.6108285300002</v>
      </c>
      <c r="D170" s="128">
        <v>35.038567999999998</v>
      </c>
      <c r="E170" s="128">
        <v>2113.1686688499999</v>
      </c>
      <c r="F170" s="128">
        <v>531.01974130999997</v>
      </c>
      <c r="G170" s="128">
        <v>73.031428449999993</v>
      </c>
      <c r="H170" s="128">
        <v>304.88255895999998</v>
      </c>
      <c r="I170" s="128">
        <v>1901.6989806000001</v>
      </c>
      <c r="J170" s="128">
        <v>673.76415515000008</v>
      </c>
      <c r="K170" s="128">
        <v>12.603720470000001</v>
      </c>
      <c r="L170" s="128">
        <v>138.73138978</v>
      </c>
      <c r="M170" s="128">
        <v>8.2879519699999999</v>
      </c>
      <c r="N170" s="128">
        <v>164.49914245000002</v>
      </c>
      <c r="O170" s="128">
        <v>232.49201156999999</v>
      </c>
      <c r="P170" s="128">
        <v>64.865467569999993</v>
      </c>
      <c r="Q170" s="128">
        <v>39.071415639999998</v>
      </c>
      <c r="R170" s="128">
        <v>589.18894943999999</v>
      </c>
      <c r="S170" s="128">
        <v>25.472788790000003</v>
      </c>
      <c r="T170" s="128">
        <v>84.70451236000001</v>
      </c>
      <c r="U170" s="128"/>
      <c r="V170" s="128"/>
    </row>
    <row r="171" spans="1:22">
      <c r="A171" s="9">
        <v>45413</v>
      </c>
      <c r="B171" s="128">
        <v>10077.114190010001</v>
      </c>
      <c r="C171" s="128">
        <v>3425.8022891500004</v>
      </c>
      <c r="D171" s="128">
        <v>40.723501380000002</v>
      </c>
      <c r="E171" s="128">
        <v>1799.8963472599999</v>
      </c>
      <c r="F171" s="128">
        <v>540.27430675999994</v>
      </c>
      <c r="G171" s="128">
        <v>62.841337989999992</v>
      </c>
      <c r="H171" s="128">
        <v>362.95718558000004</v>
      </c>
      <c r="I171" s="128">
        <v>1679.9825548700003</v>
      </c>
      <c r="J171" s="128">
        <v>681.94568430000004</v>
      </c>
      <c r="K171" s="128">
        <v>12.5248022</v>
      </c>
      <c r="L171" s="128">
        <v>172.86098857000002</v>
      </c>
      <c r="M171" s="128">
        <v>8.6637203199999995</v>
      </c>
      <c r="N171" s="128">
        <v>176.42898803000003</v>
      </c>
      <c r="O171" s="128">
        <v>271.98275385999995</v>
      </c>
      <c r="P171" s="128">
        <v>61.601176010000003</v>
      </c>
      <c r="Q171" s="128">
        <v>46.291569739999993</v>
      </c>
      <c r="R171" s="128">
        <v>619.89230935</v>
      </c>
      <c r="S171" s="128">
        <v>27.462222279999995</v>
      </c>
      <c r="T171" s="128">
        <v>84.982452359999996</v>
      </c>
      <c r="U171" s="128"/>
      <c r="V171" s="128"/>
    </row>
    <row r="172" spans="1:22">
      <c r="A172" s="9">
        <v>45444</v>
      </c>
      <c r="B172" s="128">
        <v>10413.34833133</v>
      </c>
      <c r="C172" s="128">
        <v>3463.5916740299999</v>
      </c>
      <c r="D172" s="128">
        <v>36.020136850000007</v>
      </c>
      <c r="E172" s="128">
        <v>1655.7249396399998</v>
      </c>
      <c r="F172" s="128">
        <v>564.81379722999998</v>
      </c>
      <c r="G172" s="128">
        <v>63.722640750000004</v>
      </c>
      <c r="H172" s="128">
        <v>474.10742743000003</v>
      </c>
      <c r="I172" s="128">
        <v>1981.5242598999998</v>
      </c>
      <c r="J172" s="128">
        <v>669.30125208999993</v>
      </c>
      <c r="K172" s="128">
        <v>14.49302701</v>
      </c>
      <c r="L172" s="128">
        <v>146.92713196</v>
      </c>
      <c r="M172" s="128">
        <v>7.5780989999999999</v>
      </c>
      <c r="N172" s="128">
        <v>184.99306331</v>
      </c>
      <c r="O172" s="128">
        <v>301.05219955000001</v>
      </c>
      <c r="P172" s="128">
        <v>60.809786909999993</v>
      </c>
      <c r="Q172" s="128">
        <v>49.428795160000007</v>
      </c>
      <c r="R172" s="128">
        <v>631.83330212999999</v>
      </c>
      <c r="S172" s="128">
        <v>27.702885739999999</v>
      </c>
      <c r="T172" s="128">
        <v>79.723912640000023</v>
      </c>
      <c r="U172" s="128"/>
      <c r="V172" s="128"/>
    </row>
    <row r="173" spans="1:22">
      <c r="A173" s="9">
        <v>45474</v>
      </c>
      <c r="B173" s="128">
        <v>9806.3576456200008</v>
      </c>
      <c r="C173" s="128">
        <v>3560.9794488500002</v>
      </c>
      <c r="D173" s="128">
        <v>35.015705750000002</v>
      </c>
      <c r="E173" s="128">
        <v>1510.7764562300001</v>
      </c>
      <c r="F173" s="128">
        <v>579.98774959000002</v>
      </c>
      <c r="G173" s="128">
        <v>69.339542899999998</v>
      </c>
      <c r="H173" s="128">
        <v>373.42200354000005</v>
      </c>
      <c r="I173" s="128">
        <v>1409.63010553</v>
      </c>
      <c r="J173" s="128">
        <v>705.34045546000004</v>
      </c>
      <c r="K173" s="128">
        <v>17.602254459999997</v>
      </c>
      <c r="L173" s="128">
        <v>173.20551709</v>
      </c>
      <c r="M173" s="128">
        <v>7.7634182200000001</v>
      </c>
      <c r="N173" s="128">
        <v>190.01926338000004</v>
      </c>
      <c r="O173" s="128">
        <v>355.61247587000003</v>
      </c>
      <c r="P173" s="128">
        <v>76.401120620000015</v>
      </c>
      <c r="Q173" s="128">
        <v>49.770809989999989</v>
      </c>
      <c r="R173" s="128">
        <v>581.87496538000005</v>
      </c>
      <c r="S173" s="128">
        <v>21.051553120000001</v>
      </c>
      <c r="T173" s="128">
        <v>88.564799640000032</v>
      </c>
      <c r="U173" s="128"/>
      <c r="V173" s="128"/>
    </row>
    <row r="174" spans="1:22">
      <c r="A174" s="9">
        <v>45505</v>
      </c>
      <c r="B174" s="128">
        <v>10331.603670529999</v>
      </c>
      <c r="C174" s="128">
        <v>3318.6985169</v>
      </c>
      <c r="D174" s="128">
        <v>30.117293269999998</v>
      </c>
      <c r="E174" s="128">
        <v>2167.9585915900002</v>
      </c>
      <c r="F174" s="128">
        <v>545.69063734999997</v>
      </c>
      <c r="G174" s="128">
        <v>69.766352810000015</v>
      </c>
      <c r="H174" s="128">
        <v>550.22901523000007</v>
      </c>
      <c r="I174" s="128">
        <v>1396.98364567</v>
      </c>
      <c r="J174" s="128">
        <v>704.50434791999999</v>
      </c>
      <c r="K174" s="128">
        <v>15.293682640000002</v>
      </c>
      <c r="L174" s="128">
        <v>156.47496905999998</v>
      </c>
      <c r="M174" s="128">
        <v>7.8144346299999992</v>
      </c>
      <c r="N174" s="128">
        <v>166.50436631000002</v>
      </c>
      <c r="O174" s="128">
        <v>386.49214432999997</v>
      </c>
      <c r="P174" s="128">
        <v>63.493663480000002</v>
      </c>
      <c r="Q174" s="128">
        <v>59.535004870000002</v>
      </c>
      <c r="R174" s="128">
        <v>585.94141449999995</v>
      </c>
      <c r="S174" s="128">
        <v>17.243990740000001</v>
      </c>
      <c r="T174" s="128">
        <v>88.86159923000001</v>
      </c>
      <c r="U174" s="128"/>
      <c r="V174" s="128"/>
    </row>
    <row r="175" spans="1:22">
      <c r="A175" s="9">
        <v>45536</v>
      </c>
      <c r="B175" s="128">
        <v>9730.6145006000006</v>
      </c>
      <c r="C175" s="128">
        <v>2712.9734794300002</v>
      </c>
      <c r="D175" s="128">
        <v>33.456581190000001</v>
      </c>
      <c r="E175" s="128">
        <v>1775.7615474599997</v>
      </c>
      <c r="F175" s="128">
        <v>713.98622424999996</v>
      </c>
      <c r="G175" s="128">
        <v>66.941085690000008</v>
      </c>
      <c r="H175" s="128">
        <v>477.17689899999999</v>
      </c>
      <c r="I175" s="128">
        <v>1745.0081623000001</v>
      </c>
      <c r="J175" s="128">
        <v>692.18441693</v>
      </c>
      <c r="K175" s="128">
        <v>16.875510510000002</v>
      </c>
      <c r="L175" s="128">
        <v>159.01856423000001</v>
      </c>
      <c r="M175" s="128">
        <v>7.1569666999999999</v>
      </c>
      <c r="N175" s="128">
        <v>170.86545067</v>
      </c>
      <c r="O175" s="128">
        <v>393.46379202000003</v>
      </c>
      <c r="P175" s="128">
        <v>59.99324106000001</v>
      </c>
      <c r="Q175" s="128">
        <v>60.898637110000003</v>
      </c>
      <c r="R175" s="128">
        <v>555.8125070000001</v>
      </c>
      <c r="S175" s="128">
        <v>7.1998185600000006</v>
      </c>
      <c r="T175" s="128">
        <v>81.841616490000021</v>
      </c>
      <c r="U175" s="128"/>
      <c r="V175" s="128"/>
    </row>
    <row r="176" spans="1:22">
      <c r="A176" s="9">
        <v>45566</v>
      </c>
      <c r="B176" s="128">
        <v>10098.607403870001</v>
      </c>
      <c r="C176" s="128">
        <v>2758.43986073</v>
      </c>
      <c r="D176" s="128">
        <v>15.51912722</v>
      </c>
      <c r="E176" s="128">
        <v>2030.9145459499996</v>
      </c>
      <c r="F176" s="128">
        <v>666.84776764999992</v>
      </c>
      <c r="G176" s="128">
        <v>73.421605080000006</v>
      </c>
      <c r="H176" s="128">
        <v>627.10565425000016</v>
      </c>
      <c r="I176" s="128">
        <v>1640.3132910800002</v>
      </c>
      <c r="J176" s="128">
        <v>626.53788693000001</v>
      </c>
      <c r="K176" s="128">
        <v>24.133902380000002</v>
      </c>
      <c r="L176" s="128">
        <v>227.82434372999998</v>
      </c>
      <c r="M176" s="128">
        <v>7.5191952399999993</v>
      </c>
      <c r="N176" s="128">
        <v>169.70451902000002</v>
      </c>
      <c r="O176" s="128">
        <v>449.31281120999995</v>
      </c>
      <c r="P176" s="128">
        <v>85.955438230000013</v>
      </c>
      <c r="Q176" s="128">
        <v>53.071170970000004</v>
      </c>
      <c r="R176" s="128">
        <v>532.15247432000001</v>
      </c>
      <c r="S176" s="128">
        <v>6.5900117899999993</v>
      </c>
      <c r="T176" s="128">
        <v>103.24379809</v>
      </c>
      <c r="U176" s="128"/>
      <c r="V176" s="128"/>
    </row>
    <row r="177" spans="1:22">
      <c r="A177" s="9">
        <v>45597</v>
      </c>
      <c r="B177" s="128">
        <v>9870.9242916600015</v>
      </c>
      <c r="C177" s="128">
        <v>2737.5927769300001</v>
      </c>
      <c r="D177" s="128">
        <v>13.42496787</v>
      </c>
      <c r="E177" s="128">
        <v>1976.5306351700001</v>
      </c>
      <c r="F177" s="128">
        <v>636.35881876999997</v>
      </c>
      <c r="G177" s="128">
        <v>76.042110249999979</v>
      </c>
      <c r="H177" s="128">
        <v>659.65458264000006</v>
      </c>
      <c r="I177" s="128">
        <v>1473.97036983</v>
      </c>
      <c r="J177" s="128">
        <v>646.13584445000004</v>
      </c>
      <c r="K177" s="128">
        <v>18.486681100000002</v>
      </c>
      <c r="L177" s="128">
        <v>175.82814209</v>
      </c>
      <c r="M177" s="128">
        <v>7.9527526799999997</v>
      </c>
      <c r="N177" s="128">
        <v>174.57808749999998</v>
      </c>
      <c r="O177" s="128">
        <v>482.65263161999997</v>
      </c>
      <c r="P177" s="128">
        <v>92.564539129999986</v>
      </c>
      <c r="Q177" s="128">
        <v>48.019255029999997</v>
      </c>
      <c r="R177" s="128">
        <v>522.77181689999998</v>
      </c>
      <c r="S177" s="128">
        <v>7.2627914899999997</v>
      </c>
      <c r="T177" s="128">
        <v>121.09748820999998</v>
      </c>
      <c r="U177" s="128"/>
      <c r="V177" s="128"/>
    </row>
    <row r="178" spans="1:22">
      <c r="A178" s="9">
        <v>45627</v>
      </c>
      <c r="B178" s="128">
        <v>12156.05398936</v>
      </c>
      <c r="C178" s="128">
        <v>2794.8776055999997</v>
      </c>
      <c r="D178" s="128">
        <v>62.45199645000001</v>
      </c>
      <c r="E178" s="128">
        <v>3547.5222001500001</v>
      </c>
      <c r="F178" s="128">
        <v>683.38474514999996</v>
      </c>
      <c r="G178" s="128">
        <v>174.13925575000002</v>
      </c>
      <c r="H178" s="128">
        <v>894.46415585999978</v>
      </c>
      <c r="I178" s="128">
        <v>1641.4562836</v>
      </c>
      <c r="J178" s="128">
        <v>638.02528602000007</v>
      </c>
      <c r="K178" s="128">
        <v>11.13632994</v>
      </c>
      <c r="L178" s="128">
        <v>170.04503363999999</v>
      </c>
      <c r="M178" s="128">
        <v>7.4559134499999997</v>
      </c>
      <c r="N178" s="128">
        <v>177.50473858999999</v>
      </c>
      <c r="O178" s="128">
        <v>532.26052676999996</v>
      </c>
      <c r="P178" s="128">
        <v>189.53057820000001</v>
      </c>
      <c r="Q178" s="128">
        <v>43.180232489999995</v>
      </c>
      <c r="R178" s="128">
        <v>496.58494143000001</v>
      </c>
      <c r="S178" s="128">
        <v>5.1765702199999994</v>
      </c>
      <c r="T178" s="128">
        <v>86.857596049999998</v>
      </c>
      <c r="U178" s="128"/>
      <c r="V178" s="128"/>
    </row>
    <row r="179" spans="1:22">
      <c r="A179" s="9">
        <v>45658</v>
      </c>
      <c r="B179" s="128">
        <v>10861.874516720003</v>
      </c>
      <c r="C179" s="128">
        <v>2859.0452427100004</v>
      </c>
      <c r="D179" s="128">
        <v>13.779504909999998</v>
      </c>
      <c r="E179" s="128">
        <v>2766.9896215700001</v>
      </c>
      <c r="F179" s="128">
        <v>681.21116037999991</v>
      </c>
      <c r="G179" s="128">
        <v>144.95748688</v>
      </c>
      <c r="H179" s="128">
        <v>681.77077576999989</v>
      </c>
      <c r="I179" s="128">
        <v>1485.4775355900001</v>
      </c>
      <c r="J179" s="128">
        <v>652.47412228999997</v>
      </c>
      <c r="K179" s="128">
        <v>18.106987889999996</v>
      </c>
      <c r="L179" s="128">
        <v>174.27837583000002</v>
      </c>
      <c r="M179" s="128">
        <v>6.5129884800000006</v>
      </c>
      <c r="N179" s="128">
        <v>177.83088017</v>
      </c>
      <c r="O179" s="128">
        <v>537.45869829000003</v>
      </c>
      <c r="P179" s="128">
        <v>182.67910524999999</v>
      </c>
      <c r="Q179" s="128">
        <v>48.802913900000007</v>
      </c>
      <c r="R179" s="128">
        <v>343.71113683999999</v>
      </c>
      <c r="S179" s="128">
        <v>4.2665158699999992</v>
      </c>
      <c r="T179" s="128">
        <v>82.521464100000003</v>
      </c>
      <c r="U179" s="128"/>
      <c r="V179" s="128"/>
    </row>
    <row r="180" spans="1:22">
      <c r="A180" s="9">
        <v>45689</v>
      </c>
      <c r="B180" s="128">
        <v>10339.657341520002</v>
      </c>
      <c r="C180" s="128">
        <v>2927.8439563899997</v>
      </c>
      <c r="D180" s="128">
        <v>10.9498795</v>
      </c>
      <c r="E180" s="128">
        <v>2431.6334334399999</v>
      </c>
      <c r="F180" s="128">
        <v>700.04851842000005</v>
      </c>
      <c r="G180" s="128">
        <v>190.40273219000002</v>
      </c>
      <c r="H180" s="128">
        <v>509.98053685000002</v>
      </c>
      <c r="I180" s="128">
        <v>1310.2167043099998</v>
      </c>
      <c r="J180" s="128">
        <v>601.23170718000006</v>
      </c>
      <c r="K180" s="128">
        <v>15.28176721</v>
      </c>
      <c r="L180" s="128">
        <v>173.74631497999999</v>
      </c>
      <c r="M180" s="128">
        <v>6.1149138199999999</v>
      </c>
      <c r="N180" s="128">
        <v>178.19982327</v>
      </c>
      <c r="O180" s="128">
        <v>539.15219952000007</v>
      </c>
      <c r="P180" s="128">
        <v>140.73022553000001</v>
      </c>
      <c r="Q180" s="128">
        <v>44.303999760000004</v>
      </c>
      <c r="R180" s="128">
        <v>471.61798384999997</v>
      </c>
      <c r="S180" s="128">
        <v>4.3590672099999992</v>
      </c>
      <c r="T180" s="128">
        <v>83.843578090000008</v>
      </c>
      <c r="U180" s="128"/>
      <c r="V180" s="128"/>
    </row>
    <row r="181" spans="1:22">
      <c r="A181" s="9">
        <v>45717</v>
      </c>
      <c r="B181" s="128">
        <v>10126.2570519</v>
      </c>
      <c r="C181" s="128">
        <v>2986.7971231500005</v>
      </c>
      <c r="D181" s="128">
        <v>55.969127710000002</v>
      </c>
      <c r="E181" s="128">
        <v>1926.0562362599997</v>
      </c>
      <c r="F181" s="128">
        <v>737.14817481</v>
      </c>
      <c r="G181" s="128">
        <v>173.22657319000001</v>
      </c>
      <c r="H181" s="128">
        <v>483.75438184999996</v>
      </c>
      <c r="I181" s="128">
        <v>1352.5753805600002</v>
      </c>
      <c r="J181" s="128">
        <v>711.45681567000008</v>
      </c>
      <c r="K181" s="128">
        <v>13.346507160000002</v>
      </c>
      <c r="L181" s="128">
        <v>230.97758320999998</v>
      </c>
      <c r="M181" s="128">
        <v>6.1884684299999995</v>
      </c>
      <c r="N181" s="128">
        <v>129.28585192999998</v>
      </c>
      <c r="O181" s="128">
        <v>619.00904564999985</v>
      </c>
      <c r="P181" s="128">
        <v>133.76053031999999</v>
      </c>
      <c r="Q181" s="128">
        <v>39.713105120000009</v>
      </c>
      <c r="R181" s="128">
        <v>443.93329302000006</v>
      </c>
      <c r="S181" s="128">
        <v>2.7805882100000003</v>
      </c>
      <c r="T181" s="128">
        <v>80.278265649999994</v>
      </c>
      <c r="U181" s="128"/>
      <c r="V181" s="128"/>
    </row>
    <row r="182" spans="1:22">
      <c r="A182" s="9">
        <v>45748</v>
      </c>
      <c r="B182" s="128">
        <v>10710.853095500002</v>
      </c>
      <c r="C182" s="128">
        <v>3351.7763784699996</v>
      </c>
      <c r="D182" s="128">
        <v>13.923063759999998</v>
      </c>
      <c r="E182" s="128">
        <v>2107.92637182</v>
      </c>
      <c r="F182" s="128">
        <v>805.03738494000004</v>
      </c>
      <c r="G182" s="128">
        <v>130.31578999999999</v>
      </c>
      <c r="H182" s="128">
        <v>443.78267784999997</v>
      </c>
      <c r="I182" s="128">
        <v>1523.6003215899998</v>
      </c>
      <c r="J182" s="128">
        <v>572.84205441999995</v>
      </c>
      <c r="K182" s="128">
        <v>10.177556449999999</v>
      </c>
      <c r="L182" s="128">
        <v>174.00967473</v>
      </c>
      <c r="M182" s="128">
        <v>6.4357340399999989</v>
      </c>
      <c r="N182" s="128">
        <v>136.72621686999997</v>
      </c>
      <c r="O182" s="128">
        <v>695.56110653999997</v>
      </c>
      <c r="P182" s="128">
        <v>181.39950210000001</v>
      </c>
      <c r="Q182" s="128">
        <v>38.235445070000004</v>
      </c>
      <c r="R182" s="128">
        <v>432.83577106999996</v>
      </c>
      <c r="S182" s="128">
        <v>2.7095271400000001</v>
      </c>
      <c r="T182" s="128">
        <v>83.558518640000003</v>
      </c>
      <c r="U182" s="128"/>
      <c r="V182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31" width="6.5546875" style="157" customWidth="1"/>
    <col min="32" max="16384" width="9.109375" style="17"/>
  </cols>
  <sheetData>
    <row r="1" spans="1:31" s="11" customFormat="1">
      <c r="A1" s="4" t="s">
        <v>129</v>
      </c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</row>
    <row r="2" spans="1:31" s="11" customFormat="1" ht="5.25" customHeight="1">
      <c r="A2" s="40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2" t="s">
        <v>128</v>
      </c>
    </row>
    <row r="5" spans="1:31" ht="12.75" customHeight="1">
      <c r="A5" s="13" t="s">
        <v>51</v>
      </c>
    </row>
    <row r="6" spans="1:31" s="1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4" t="s">
        <v>3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 s="18" customFormat="1" ht="12.75" customHeight="1">
      <c r="A7" s="192"/>
      <c r="B7" s="180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42"/>
      <c r="X7" s="242"/>
      <c r="Y7" s="242"/>
      <c r="Z7" s="194" t="s">
        <v>196</v>
      </c>
      <c r="AA7" s="194"/>
      <c r="AB7" s="194"/>
      <c r="AC7" s="242"/>
      <c r="AD7" s="242"/>
      <c r="AE7" s="242"/>
    </row>
    <row r="8" spans="1:31" s="18" customFormat="1" ht="88.5" customHeight="1">
      <c r="A8" s="193"/>
      <c r="B8" s="180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55" t="s">
        <v>13</v>
      </c>
      <c r="U8" s="155" t="s">
        <v>67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67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18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18" customFormat="1" ht="13.8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9">
        <v>40544</v>
      </c>
      <c r="B11" s="37">
        <v>11.391999999999999</v>
      </c>
      <c r="C11" s="37">
        <v>17.318000000000001</v>
      </c>
      <c r="D11" s="37">
        <v>10.34</v>
      </c>
      <c r="E11" s="37">
        <v>10.179600000000001</v>
      </c>
      <c r="F11" s="37">
        <v>10.320399999999999</v>
      </c>
      <c r="G11" s="37">
        <v>10.8284</v>
      </c>
      <c r="H11" s="37">
        <v>14.365399999999999</v>
      </c>
      <c r="I11" s="37">
        <v>17.318000000000001</v>
      </c>
      <c r="J11" s="37">
        <v>12.374599999999999</v>
      </c>
      <c r="K11" s="37">
        <v>11.367699999999999</v>
      </c>
      <c r="L11" s="37">
        <v>19.320699999999999</v>
      </c>
      <c r="M11" s="37">
        <v>18.48</v>
      </c>
      <c r="N11" s="37">
        <v>9.6128999999999998</v>
      </c>
      <c r="O11" s="37">
        <v>0</v>
      </c>
      <c r="P11" s="37">
        <v>9.6128999999999998</v>
      </c>
      <c r="Q11" s="37">
        <v>8.1486000000000001</v>
      </c>
      <c r="R11" s="37">
        <v>9.7020999999999997</v>
      </c>
      <c r="S11" s="37">
        <v>10.74</v>
      </c>
      <c r="T11" s="159" t="s">
        <v>188</v>
      </c>
      <c r="U11" s="159" t="s">
        <v>188</v>
      </c>
      <c r="V11" s="159" t="s">
        <v>188</v>
      </c>
      <c r="W11" s="159" t="s">
        <v>188</v>
      </c>
      <c r="X11" s="159" t="s">
        <v>188</v>
      </c>
      <c r="Y11" s="159" t="s">
        <v>188</v>
      </c>
      <c r="Z11" s="159" t="s">
        <v>188</v>
      </c>
      <c r="AA11" s="159" t="s">
        <v>188</v>
      </c>
      <c r="AB11" s="159" t="s">
        <v>188</v>
      </c>
      <c r="AC11" s="159" t="s">
        <v>188</v>
      </c>
      <c r="AD11" s="159" t="s">
        <v>188</v>
      </c>
      <c r="AE11" s="159" t="s">
        <v>188</v>
      </c>
    </row>
    <row r="12" spans="1:31" hidden="1" outlineLevel="1">
      <c r="A12" s="9">
        <v>40575</v>
      </c>
      <c r="B12" s="37">
        <v>12.048999999999999</v>
      </c>
      <c r="C12" s="37">
        <v>16.4465</v>
      </c>
      <c r="D12" s="37">
        <v>11.168100000000001</v>
      </c>
      <c r="E12" s="37">
        <v>11.666399999999999</v>
      </c>
      <c r="F12" s="37">
        <v>10.5008</v>
      </c>
      <c r="G12" s="37">
        <v>0</v>
      </c>
      <c r="H12" s="37">
        <v>13.673500000000001</v>
      </c>
      <c r="I12" s="37">
        <v>16.4465</v>
      </c>
      <c r="J12" s="37">
        <v>12.5961</v>
      </c>
      <c r="K12" s="37">
        <v>12.2233</v>
      </c>
      <c r="L12" s="37">
        <v>20.033799999999999</v>
      </c>
      <c r="M12" s="37">
        <v>0</v>
      </c>
      <c r="N12" s="37">
        <v>9.6478000000000002</v>
      </c>
      <c r="O12" s="37">
        <v>0</v>
      </c>
      <c r="P12" s="37">
        <v>9.6478000000000002</v>
      </c>
      <c r="Q12" s="37">
        <v>8.3080999999999996</v>
      </c>
      <c r="R12" s="37">
        <v>9.9184999999999999</v>
      </c>
      <c r="S12" s="37">
        <v>0</v>
      </c>
      <c r="T12" s="159" t="s">
        <v>188</v>
      </c>
      <c r="U12" s="159" t="s">
        <v>188</v>
      </c>
      <c r="V12" s="159" t="s">
        <v>188</v>
      </c>
      <c r="W12" s="159" t="s">
        <v>188</v>
      </c>
      <c r="X12" s="159" t="s">
        <v>188</v>
      </c>
      <c r="Y12" s="159" t="s">
        <v>188</v>
      </c>
      <c r="Z12" s="159" t="s">
        <v>188</v>
      </c>
      <c r="AA12" s="159" t="s">
        <v>188</v>
      </c>
      <c r="AB12" s="159" t="s">
        <v>188</v>
      </c>
      <c r="AC12" s="159" t="s">
        <v>188</v>
      </c>
      <c r="AD12" s="159" t="s">
        <v>188</v>
      </c>
      <c r="AE12" s="159" t="s">
        <v>188</v>
      </c>
    </row>
    <row r="13" spans="1:31" hidden="1" outlineLevel="1">
      <c r="A13" s="9">
        <v>40603</v>
      </c>
      <c r="B13" s="37">
        <v>14.037100000000001</v>
      </c>
      <c r="C13" s="37">
        <v>15.9314</v>
      </c>
      <c r="D13" s="37">
        <v>13.342700000000001</v>
      </c>
      <c r="E13" s="37">
        <v>12.463699999999999</v>
      </c>
      <c r="F13" s="37">
        <v>19.200299999999999</v>
      </c>
      <c r="G13" s="37">
        <v>0</v>
      </c>
      <c r="H13" s="37">
        <v>16.282</v>
      </c>
      <c r="I13" s="37">
        <v>17.559799999999999</v>
      </c>
      <c r="J13" s="37">
        <v>15.710900000000001</v>
      </c>
      <c r="K13" s="37">
        <v>14.7507</v>
      </c>
      <c r="L13" s="37">
        <v>19.642499999999998</v>
      </c>
      <c r="M13" s="37">
        <v>0</v>
      </c>
      <c r="N13" s="37">
        <v>9.5196000000000005</v>
      </c>
      <c r="O13" s="37">
        <v>10.5</v>
      </c>
      <c r="P13" s="37">
        <v>9.2949999999999999</v>
      </c>
      <c r="Q13" s="37">
        <v>9.2645</v>
      </c>
      <c r="R13" s="37">
        <v>10.9617</v>
      </c>
      <c r="S13" s="37">
        <v>0</v>
      </c>
      <c r="T13" s="159" t="s">
        <v>188</v>
      </c>
      <c r="U13" s="159" t="s">
        <v>188</v>
      </c>
      <c r="V13" s="159" t="s">
        <v>188</v>
      </c>
      <c r="W13" s="159" t="s">
        <v>188</v>
      </c>
      <c r="X13" s="159" t="s">
        <v>188</v>
      </c>
      <c r="Y13" s="159" t="s">
        <v>188</v>
      </c>
      <c r="Z13" s="159" t="s">
        <v>188</v>
      </c>
      <c r="AA13" s="159" t="s">
        <v>188</v>
      </c>
      <c r="AB13" s="159" t="s">
        <v>188</v>
      </c>
      <c r="AC13" s="159" t="s">
        <v>188</v>
      </c>
      <c r="AD13" s="159" t="s">
        <v>188</v>
      </c>
      <c r="AE13" s="159" t="s">
        <v>188</v>
      </c>
    </row>
    <row r="14" spans="1:31" hidden="1" outlineLevel="1">
      <c r="A14" s="9">
        <v>40634</v>
      </c>
      <c r="B14" s="37">
        <v>13.789899999999999</v>
      </c>
      <c r="C14" s="37">
        <v>15.324</v>
      </c>
      <c r="D14" s="37">
        <v>13.3809</v>
      </c>
      <c r="E14" s="37">
        <v>12.837400000000001</v>
      </c>
      <c r="F14" s="37">
        <v>15.4429</v>
      </c>
      <c r="G14" s="37">
        <v>19.75</v>
      </c>
      <c r="H14" s="37">
        <v>15.9506</v>
      </c>
      <c r="I14" s="37">
        <v>15.324</v>
      </c>
      <c r="J14" s="37">
        <v>16.2074</v>
      </c>
      <c r="K14" s="37">
        <v>15.6937</v>
      </c>
      <c r="L14" s="37">
        <v>18.148399999999999</v>
      </c>
      <c r="M14" s="37">
        <v>19.75</v>
      </c>
      <c r="N14" s="37">
        <v>8.1176999999999992</v>
      </c>
      <c r="O14" s="37">
        <v>0</v>
      </c>
      <c r="P14" s="37">
        <v>8.1176999999999992</v>
      </c>
      <c r="Q14" s="37">
        <v>7.6456</v>
      </c>
      <c r="R14" s="37">
        <v>10.266400000000001</v>
      </c>
      <c r="S14" s="37">
        <v>0</v>
      </c>
      <c r="T14" s="159" t="s">
        <v>188</v>
      </c>
      <c r="U14" s="159" t="s">
        <v>188</v>
      </c>
      <c r="V14" s="159" t="s">
        <v>188</v>
      </c>
      <c r="W14" s="159" t="s">
        <v>188</v>
      </c>
      <c r="X14" s="159" t="s">
        <v>188</v>
      </c>
      <c r="Y14" s="159" t="s">
        <v>188</v>
      </c>
      <c r="Z14" s="159" t="s">
        <v>188</v>
      </c>
      <c r="AA14" s="159" t="s">
        <v>188</v>
      </c>
      <c r="AB14" s="159" t="s">
        <v>188</v>
      </c>
      <c r="AC14" s="159" t="s">
        <v>188</v>
      </c>
      <c r="AD14" s="159" t="s">
        <v>188</v>
      </c>
      <c r="AE14" s="159" t="s">
        <v>188</v>
      </c>
    </row>
    <row r="15" spans="1:31" hidden="1" outlineLevel="1">
      <c r="A15" s="9">
        <v>40664</v>
      </c>
      <c r="B15" s="37">
        <v>13.5419</v>
      </c>
      <c r="C15" s="37">
        <v>16.254200000000001</v>
      </c>
      <c r="D15" s="37">
        <v>12.8545</v>
      </c>
      <c r="E15" s="37">
        <v>13.647399999999999</v>
      </c>
      <c r="F15" s="37">
        <v>11.9369</v>
      </c>
      <c r="G15" s="37">
        <v>7.1429999999999998</v>
      </c>
      <c r="H15" s="37">
        <v>16.2271</v>
      </c>
      <c r="I15" s="37">
        <v>16.254200000000001</v>
      </c>
      <c r="J15" s="37">
        <v>16.214300000000001</v>
      </c>
      <c r="K15" s="37">
        <v>15.854900000000001</v>
      </c>
      <c r="L15" s="37">
        <v>18.749300000000002</v>
      </c>
      <c r="M15" s="37">
        <v>7.1429999999999998</v>
      </c>
      <c r="N15" s="37">
        <v>8.9505999999999997</v>
      </c>
      <c r="O15" s="37">
        <v>0</v>
      </c>
      <c r="P15" s="37">
        <v>8.9505999999999997</v>
      </c>
      <c r="Q15" s="37">
        <v>7.4290000000000003</v>
      </c>
      <c r="R15" s="37">
        <v>9.6776999999999997</v>
      </c>
      <c r="S15" s="37">
        <v>0</v>
      </c>
      <c r="T15" s="159" t="s">
        <v>188</v>
      </c>
      <c r="U15" s="159" t="s">
        <v>188</v>
      </c>
      <c r="V15" s="159" t="s">
        <v>188</v>
      </c>
      <c r="W15" s="159" t="s">
        <v>188</v>
      </c>
      <c r="X15" s="159" t="s">
        <v>188</v>
      </c>
      <c r="Y15" s="159" t="s">
        <v>188</v>
      </c>
      <c r="Z15" s="159" t="s">
        <v>188</v>
      </c>
      <c r="AA15" s="159" t="s">
        <v>188</v>
      </c>
      <c r="AB15" s="159" t="s">
        <v>188</v>
      </c>
      <c r="AC15" s="159" t="s">
        <v>188</v>
      </c>
      <c r="AD15" s="159" t="s">
        <v>188</v>
      </c>
      <c r="AE15" s="159" t="s">
        <v>188</v>
      </c>
    </row>
    <row r="16" spans="1:31" hidden="1" outlineLevel="1">
      <c r="A16" s="9">
        <v>40695</v>
      </c>
      <c r="B16" s="37">
        <v>12.728300000000001</v>
      </c>
      <c r="C16" s="37">
        <v>16.4908</v>
      </c>
      <c r="D16" s="37">
        <v>12.194800000000001</v>
      </c>
      <c r="E16" s="37">
        <v>12.9353</v>
      </c>
      <c r="F16" s="37">
        <v>11.7056</v>
      </c>
      <c r="G16" s="37">
        <v>10.800800000000001</v>
      </c>
      <c r="H16" s="37">
        <v>15.2879</v>
      </c>
      <c r="I16" s="37">
        <v>16.4908</v>
      </c>
      <c r="J16" s="37">
        <v>14.9148</v>
      </c>
      <c r="K16" s="37">
        <v>14.0466</v>
      </c>
      <c r="L16" s="37">
        <v>17.815300000000001</v>
      </c>
      <c r="M16" s="37">
        <v>20.044499999999999</v>
      </c>
      <c r="N16" s="37">
        <v>9.9040999999999997</v>
      </c>
      <c r="O16" s="37">
        <v>0</v>
      </c>
      <c r="P16" s="37">
        <v>9.9040999999999997</v>
      </c>
      <c r="Q16" s="37">
        <v>9.7260000000000009</v>
      </c>
      <c r="R16" s="37">
        <v>9.7645</v>
      </c>
      <c r="S16" s="37">
        <v>10.5433</v>
      </c>
      <c r="T16" s="159" t="s">
        <v>188</v>
      </c>
      <c r="U16" s="159" t="s">
        <v>188</v>
      </c>
      <c r="V16" s="159" t="s">
        <v>188</v>
      </c>
      <c r="W16" s="159" t="s">
        <v>188</v>
      </c>
      <c r="X16" s="159" t="s">
        <v>188</v>
      </c>
      <c r="Y16" s="159" t="s">
        <v>188</v>
      </c>
      <c r="Z16" s="159" t="s">
        <v>188</v>
      </c>
      <c r="AA16" s="159" t="s">
        <v>188</v>
      </c>
      <c r="AB16" s="159" t="s">
        <v>188</v>
      </c>
      <c r="AC16" s="159" t="s">
        <v>188</v>
      </c>
      <c r="AD16" s="159" t="s">
        <v>188</v>
      </c>
      <c r="AE16" s="159" t="s">
        <v>188</v>
      </c>
    </row>
    <row r="17" spans="1:31" hidden="1" outlineLevel="1">
      <c r="A17" s="9">
        <v>40725</v>
      </c>
      <c r="B17" s="37">
        <v>10.5685</v>
      </c>
      <c r="C17" s="37">
        <v>17.492799999999999</v>
      </c>
      <c r="D17" s="37">
        <v>9.9608000000000008</v>
      </c>
      <c r="E17" s="37">
        <v>9.5008999999999997</v>
      </c>
      <c r="F17" s="37">
        <v>11.568</v>
      </c>
      <c r="G17" s="37">
        <v>0</v>
      </c>
      <c r="H17" s="37">
        <v>15.489699999999999</v>
      </c>
      <c r="I17" s="37">
        <v>17.492799999999999</v>
      </c>
      <c r="J17" s="37">
        <v>14.867599999999999</v>
      </c>
      <c r="K17" s="37">
        <v>14.1264</v>
      </c>
      <c r="L17" s="37">
        <v>19.0519</v>
      </c>
      <c r="M17" s="37">
        <v>0</v>
      </c>
      <c r="N17" s="37">
        <v>8.0281000000000002</v>
      </c>
      <c r="O17" s="37">
        <v>0</v>
      </c>
      <c r="P17" s="37">
        <v>8.0281000000000002</v>
      </c>
      <c r="Q17" s="37">
        <v>7.4349999999999996</v>
      </c>
      <c r="R17" s="37">
        <v>9.7995000000000001</v>
      </c>
      <c r="S17" s="37">
        <v>0</v>
      </c>
      <c r="T17" s="159" t="s">
        <v>188</v>
      </c>
      <c r="U17" s="159" t="s">
        <v>188</v>
      </c>
      <c r="V17" s="159" t="s">
        <v>188</v>
      </c>
      <c r="W17" s="159" t="s">
        <v>188</v>
      </c>
      <c r="X17" s="159" t="s">
        <v>188</v>
      </c>
      <c r="Y17" s="159" t="s">
        <v>188</v>
      </c>
      <c r="Z17" s="159" t="s">
        <v>188</v>
      </c>
      <c r="AA17" s="159" t="s">
        <v>188</v>
      </c>
      <c r="AB17" s="159" t="s">
        <v>188</v>
      </c>
      <c r="AC17" s="159" t="s">
        <v>188</v>
      </c>
      <c r="AD17" s="159" t="s">
        <v>188</v>
      </c>
      <c r="AE17" s="159" t="s">
        <v>188</v>
      </c>
    </row>
    <row r="18" spans="1:31" hidden="1" outlineLevel="1">
      <c r="A18" s="9">
        <v>40756</v>
      </c>
      <c r="B18" s="37">
        <v>11.9975</v>
      </c>
      <c r="C18" s="37">
        <v>16.582699999999999</v>
      </c>
      <c r="D18" s="37">
        <v>11.5915</v>
      </c>
      <c r="E18" s="37">
        <v>11.356400000000001</v>
      </c>
      <c r="F18" s="37">
        <v>11.730499999999999</v>
      </c>
      <c r="G18" s="37">
        <v>22</v>
      </c>
      <c r="H18" s="37">
        <v>16.068300000000001</v>
      </c>
      <c r="I18" s="37">
        <v>16.582699999999999</v>
      </c>
      <c r="J18" s="37">
        <v>15.931100000000001</v>
      </c>
      <c r="K18" s="37">
        <v>15.4001</v>
      </c>
      <c r="L18" s="37">
        <v>17.2669</v>
      </c>
      <c r="M18" s="37">
        <v>22</v>
      </c>
      <c r="N18" s="37">
        <v>9.4367000000000001</v>
      </c>
      <c r="O18" s="37">
        <v>1.0255000000000001</v>
      </c>
      <c r="P18" s="37">
        <v>9.4367000000000001</v>
      </c>
      <c r="Q18" s="37">
        <v>6.9905999999999997</v>
      </c>
      <c r="R18" s="37">
        <v>10.7105</v>
      </c>
      <c r="S18" s="37">
        <v>0</v>
      </c>
      <c r="T18" s="159" t="s">
        <v>188</v>
      </c>
      <c r="U18" s="159" t="s">
        <v>188</v>
      </c>
      <c r="V18" s="159" t="s">
        <v>188</v>
      </c>
      <c r="W18" s="159" t="s">
        <v>188</v>
      </c>
      <c r="X18" s="159" t="s">
        <v>188</v>
      </c>
      <c r="Y18" s="159" t="s">
        <v>188</v>
      </c>
      <c r="Z18" s="159" t="s">
        <v>188</v>
      </c>
      <c r="AA18" s="159" t="s">
        <v>188</v>
      </c>
      <c r="AB18" s="159" t="s">
        <v>188</v>
      </c>
      <c r="AC18" s="159" t="s">
        <v>188</v>
      </c>
      <c r="AD18" s="159" t="s">
        <v>188</v>
      </c>
      <c r="AE18" s="159" t="s">
        <v>188</v>
      </c>
    </row>
    <row r="19" spans="1:31" hidden="1" outlineLevel="1">
      <c r="A19" s="9">
        <v>40787</v>
      </c>
      <c r="B19" s="37">
        <v>12.007400000000001</v>
      </c>
      <c r="C19" s="37">
        <v>14.452199999999999</v>
      </c>
      <c r="D19" s="37">
        <v>11.634399999999999</v>
      </c>
      <c r="E19" s="37">
        <v>11.7247</v>
      </c>
      <c r="F19" s="37">
        <v>11.360900000000001</v>
      </c>
      <c r="G19" s="37">
        <v>0</v>
      </c>
      <c r="H19" s="37">
        <v>14.380800000000001</v>
      </c>
      <c r="I19" s="37">
        <v>14.452199999999999</v>
      </c>
      <c r="J19" s="37">
        <v>14.3605</v>
      </c>
      <c r="K19" s="37">
        <v>14.1027</v>
      </c>
      <c r="L19" s="37">
        <v>16.7789</v>
      </c>
      <c r="M19" s="37">
        <v>0</v>
      </c>
      <c r="N19" s="37">
        <v>8.5039999999999996</v>
      </c>
      <c r="O19" s="37">
        <v>20</v>
      </c>
      <c r="P19" s="37">
        <v>8.5039999999999996</v>
      </c>
      <c r="Q19" s="37">
        <v>7.4516</v>
      </c>
      <c r="R19" s="37">
        <v>9.9427000000000003</v>
      </c>
      <c r="S19" s="37">
        <v>0</v>
      </c>
      <c r="T19" s="159" t="s">
        <v>188</v>
      </c>
      <c r="U19" s="159" t="s">
        <v>188</v>
      </c>
      <c r="V19" s="159" t="s">
        <v>188</v>
      </c>
      <c r="W19" s="159" t="s">
        <v>188</v>
      </c>
      <c r="X19" s="159" t="s">
        <v>188</v>
      </c>
      <c r="Y19" s="159" t="s">
        <v>188</v>
      </c>
      <c r="Z19" s="159" t="s">
        <v>188</v>
      </c>
      <c r="AA19" s="159" t="s">
        <v>188</v>
      </c>
      <c r="AB19" s="159" t="s">
        <v>188</v>
      </c>
      <c r="AC19" s="159" t="s">
        <v>188</v>
      </c>
      <c r="AD19" s="159" t="s">
        <v>188</v>
      </c>
      <c r="AE19" s="159" t="s">
        <v>188</v>
      </c>
    </row>
    <row r="20" spans="1:31" hidden="1" outlineLevel="1">
      <c r="A20" s="9">
        <v>40817</v>
      </c>
      <c r="B20" s="37">
        <v>12.4567</v>
      </c>
      <c r="C20" s="37">
        <v>13.941599999999999</v>
      </c>
      <c r="D20" s="37">
        <v>12.0145</v>
      </c>
      <c r="E20" s="37">
        <v>11.2705</v>
      </c>
      <c r="F20" s="37">
        <v>13.675800000000001</v>
      </c>
      <c r="G20" s="37">
        <v>12.9642</v>
      </c>
      <c r="H20" s="37">
        <v>15.2578</v>
      </c>
      <c r="I20" s="37">
        <v>13.9415</v>
      </c>
      <c r="J20" s="37">
        <v>16.154299999999999</v>
      </c>
      <c r="K20" s="37">
        <v>15.6396</v>
      </c>
      <c r="L20" s="37">
        <v>18.0745</v>
      </c>
      <c r="M20" s="37">
        <v>17</v>
      </c>
      <c r="N20" s="37">
        <v>8.7984000000000009</v>
      </c>
      <c r="O20" s="37">
        <v>27.978400000000001</v>
      </c>
      <c r="P20" s="37">
        <v>8.7984000000000009</v>
      </c>
      <c r="Q20" s="37">
        <v>6.9164000000000003</v>
      </c>
      <c r="R20" s="37">
        <v>11.802199999999999</v>
      </c>
      <c r="S20" s="37">
        <v>10.331099999999999</v>
      </c>
      <c r="T20" s="159" t="s">
        <v>188</v>
      </c>
      <c r="U20" s="159" t="s">
        <v>188</v>
      </c>
      <c r="V20" s="159" t="s">
        <v>188</v>
      </c>
      <c r="W20" s="159" t="s">
        <v>188</v>
      </c>
      <c r="X20" s="159" t="s">
        <v>188</v>
      </c>
      <c r="Y20" s="159" t="s">
        <v>188</v>
      </c>
      <c r="Z20" s="159" t="s">
        <v>188</v>
      </c>
      <c r="AA20" s="159" t="s">
        <v>188</v>
      </c>
      <c r="AB20" s="159" t="s">
        <v>188</v>
      </c>
      <c r="AC20" s="159" t="s">
        <v>188</v>
      </c>
      <c r="AD20" s="159" t="s">
        <v>188</v>
      </c>
      <c r="AE20" s="159" t="s">
        <v>188</v>
      </c>
    </row>
    <row r="21" spans="1:31" hidden="1" outlineLevel="1">
      <c r="A21" s="9">
        <v>40848</v>
      </c>
      <c r="B21" s="37">
        <v>14.5314</v>
      </c>
      <c r="C21" s="37">
        <v>14.6355</v>
      </c>
      <c r="D21" s="37">
        <v>14.510300000000001</v>
      </c>
      <c r="E21" s="37">
        <v>17.051600000000001</v>
      </c>
      <c r="F21" s="37">
        <v>11.4871</v>
      </c>
      <c r="G21" s="37">
        <v>17.6004</v>
      </c>
      <c r="H21" s="37">
        <v>21.4114</v>
      </c>
      <c r="I21" s="37">
        <v>14.635400000000001</v>
      </c>
      <c r="J21" s="37">
        <v>25.542899999999999</v>
      </c>
      <c r="K21" s="37">
        <v>28.253900000000002</v>
      </c>
      <c r="L21" s="37">
        <v>17.573</v>
      </c>
      <c r="M21" s="37">
        <v>19.5</v>
      </c>
      <c r="N21" s="37">
        <v>8.9967000000000006</v>
      </c>
      <c r="O21" s="37">
        <v>28.4514</v>
      </c>
      <c r="P21" s="37">
        <v>8.9967000000000006</v>
      </c>
      <c r="Q21" s="37">
        <v>7.5605000000000002</v>
      </c>
      <c r="R21" s="37">
        <v>10.123799999999999</v>
      </c>
      <c r="S21" s="37">
        <v>10.3408</v>
      </c>
      <c r="T21" s="159" t="s">
        <v>188</v>
      </c>
      <c r="U21" s="159" t="s">
        <v>188</v>
      </c>
      <c r="V21" s="159" t="s">
        <v>188</v>
      </c>
      <c r="W21" s="159" t="s">
        <v>188</v>
      </c>
      <c r="X21" s="159" t="s">
        <v>188</v>
      </c>
      <c r="Y21" s="159" t="s">
        <v>188</v>
      </c>
      <c r="Z21" s="159" t="s">
        <v>188</v>
      </c>
      <c r="AA21" s="159" t="s">
        <v>188</v>
      </c>
      <c r="AB21" s="159" t="s">
        <v>188</v>
      </c>
      <c r="AC21" s="159" t="s">
        <v>188</v>
      </c>
      <c r="AD21" s="159" t="s">
        <v>188</v>
      </c>
      <c r="AE21" s="159" t="s">
        <v>188</v>
      </c>
    </row>
    <row r="22" spans="1:31" hidden="1" outlineLevel="1">
      <c r="A22" s="9">
        <v>40878</v>
      </c>
      <c r="B22" s="37">
        <v>15.003399999999999</v>
      </c>
      <c r="C22" s="37">
        <v>15.4961</v>
      </c>
      <c r="D22" s="37">
        <v>14.9131</v>
      </c>
      <c r="E22" s="37">
        <v>15.7418</v>
      </c>
      <c r="F22" s="37">
        <v>11.856400000000001</v>
      </c>
      <c r="G22" s="37">
        <v>14.917</v>
      </c>
      <c r="H22" s="37">
        <v>19.964500000000001</v>
      </c>
      <c r="I22" s="37">
        <v>15.4961</v>
      </c>
      <c r="J22" s="37">
        <v>21.804200000000002</v>
      </c>
      <c r="K22" s="37">
        <v>21.8123</v>
      </c>
      <c r="L22" s="37">
        <v>21.785299999999999</v>
      </c>
      <c r="M22" s="37">
        <v>16.4954</v>
      </c>
      <c r="N22" s="37">
        <v>9.3871000000000002</v>
      </c>
      <c r="O22" s="37">
        <v>0</v>
      </c>
      <c r="P22" s="37">
        <v>9.3871000000000002</v>
      </c>
      <c r="Q22" s="37">
        <v>8.1980000000000004</v>
      </c>
      <c r="R22" s="37">
        <v>11.426399999999999</v>
      </c>
      <c r="S22" s="37">
        <v>10.3408</v>
      </c>
      <c r="T22" s="159" t="s">
        <v>188</v>
      </c>
      <c r="U22" s="159" t="s">
        <v>188</v>
      </c>
      <c r="V22" s="159" t="s">
        <v>188</v>
      </c>
      <c r="W22" s="159" t="s">
        <v>188</v>
      </c>
      <c r="X22" s="159" t="s">
        <v>188</v>
      </c>
      <c r="Y22" s="159" t="s">
        <v>188</v>
      </c>
      <c r="Z22" s="159" t="s">
        <v>188</v>
      </c>
      <c r="AA22" s="159" t="s">
        <v>188</v>
      </c>
      <c r="AB22" s="159" t="s">
        <v>188</v>
      </c>
      <c r="AC22" s="159" t="s">
        <v>188</v>
      </c>
      <c r="AD22" s="159" t="s">
        <v>188</v>
      </c>
      <c r="AE22" s="159" t="s">
        <v>188</v>
      </c>
    </row>
    <row r="23" spans="1:31" hidden="1" outlineLevel="1">
      <c r="A23" s="9">
        <v>40909</v>
      </c>
      <c r="B23" s="37">
        <v>14.9285</v>
      </c>
      <c r="C23" s="37">
        <v>14.3843</v>
      </c>
      <c r="D23" s="37">
        <v>15.108000000000001</v>
      </c>
      <c r="E23" s="37">
        <v>16.393999999999998</v>
      </c>
      <c r="F23" s="37">
        <v>10.3551</v>
      </c>
      <c r="G23" s="37">
        <v>16.561900000000001</v>
      </c>
      <c r="H23" s="37">
        <v>18.1127</v>
      </c>
      <c r="I23" s="37">
        <v>14.3843</v>
      </c>
      <c r="J23" s="37">
        <v>20.722899999999999</v>
      </c>
      <c r="K23" s="37">
        <v>20.7864</v>
      </c>
      <c r="L23" s="37">
        <v>23.302299999999999</v>
      </c>
      <c r="M23" s="37">
        <v>16.620999999999999</v>
      </c>
      <c r="N23" s="37">
        <v>10.108499999999999</v>
      </c>
      <c r="O23" s="37">
        <v>0</v>
      </c>
      <c r="P23" s="37">
        <v>10.108499999999999</v>
      </c>
      <c r="Q23" s="37">
        <v>10.372299999999999</v>
      </c>
      <c r="R23" s="37">
        <v>9.6844000000000001</v>
      </c>
      <c r="S23" s="37">
        <v>10.3408</v>
      </c>
      <c r="T23" s="159" t="s">
        <v>188</v>
      </c>
      <c r="U23" s="159" t="s">
        <v>188</v>
      </c>
      <c r="V23" s="159" t="s">
        <v>188</v>
      </c>
      <c r="W23" s="159" t="s">
        <v>188</v>
      </c>
      <c r="X23" s="159" t="s">
        <v>188</v>
      </c>
      <c r="Y23" s="159" t="s">
        <v>188</v>
      </c>
      <c r="Z23" s="159" t="s">
        <v>188</v>
      </c>
      <c r="AA23" s="159" t="s">
        <v>188</v>
      </c>
      <c r="AB23" s="159" t="s">
        <v>188</v>
      </c>
      <c r="AC23" s="159" t="s">
        <v>188</v>
      </c>
      <c r="AD23" s="159" t="s">
        <v>188</v>
      </c>
      <c r="AE23" s="159" t="s">
        <v>188</v>
      </c>
    </row>
    <row r="24" spans="1:31" hidden="1" outlineLevel="1">
      <c r="A24" s="9">
        <v>40940</v>
      </c>
      <c r="B24" s="37">
        <v>12.939399999999999</v>
      </c>
      <c r="C24" s="37">
        <v>14.75</v>
      </c>
      <c r="D24" s="37">
        <v>12.4177</v>
      </c>
      <c r="E24" s="37">
        <v>12.738899999999999</v>
      </c>
      <c r="F24" s="37">
        <v>11.055999999999999</v>
      </c>
      <c r="G24" s="37">
        <v>17.781300000000002</v>
      </c>
      <c r="H24" s="37">
        <v>17.252199999999998</v>
      </c>
      <c r="I24" s="37">
        <v>14.75</v>
      </c>
      <c r="J24" s="37">
        <v>20.065899999999999</v>
      </c>
      <c r="K24" s="37">
        <v>19.907599999999999</v>
      </c>
      <c r="L24" s="37">
        <v>22.3201</v>
      </c>
      <c r="M24" s="37">
        <v>17.781300000000002</v>
      </c>
      <c r="N24" s="37">
        <v>9.7825000000000006</v>
      </c>
      <c r="O24" s="37">
        <v>36</v>
      </c>
      <c r="P24" s="37">
        <v>9.7825000000000006</v>
      </c>
      <c r="Q24" s="37">
        <v>9.7494999999999994</v>
      </c>
      <c r="R24" s="37">
        <v>9.8876000000000008</v>
      </c>
      <c r="S24" s="37">
        <v>0</v>
      </c>
      <c r="T24" s="159" t="s">
        <v>188</v>
      </c>
      <c r="U24" s="159" t="s">
        <v>188</v>
      </c>
      <c r="V24" s="159" t="s">
        <v>188</v>
      </c>
      <c r="W24" s="159" t="s">
        <v>188</v>
      </c>
      <c r="X24" s="159" t="s">
        <v>188</v>
      </c>
      <c r="Y24" s="159" t="s">
        <v>188</v>
      </c>
      <c r="Z24" s="159" t="s">
        <v>188</v>
      </c>
      <c r="AA24" s="159" t="s">
        <v>188</v>
      </c>
      <c r="AB24" s="159" t="s">
        <v>188</v>
      </c>
      <c r="AC24" s="159" t="s">
        <v>188</v>
      </c>
      <c r="AD24" s="159" t="s">
        <v>188</v>
      </c>
      <c r="AE24" s="159" t="s">
        <v>188</v>
      </c>
    </row>
    <row r="25" spans="1:31" hidden="1" outlineLevel="1">
      <c r="A25" s="9">
        <v>40969</v>
      </c>
      <c r="B25" s="37">
        <v>14.1473</v>
      </c>
      <c r="C25" s="37">
        <v>14.645099999999999</v>
      </c>
      <c r="D25" s="37">
        <v>13.9686</v>
      </c>
      <c r="E25" s="37">
        <v>14.8642</v>
      </c>
      <c r="F25" s="37">
        <v>11.606199999999999</v>
      </c>
      <c r="G25" s="37">
        <v>8.2784999999999993</v>
      </c>
      <c r="H25" s="37">
        <v>17.819900000000001</v>
      </c>
      <c r="I25" s="37">
        <v>14.645</v>
      </c>
      <c r="J25" s="37">
        <v>20.515799999999999</v>
      </c>
      <c r="K25" s="37">
        <v>21.0032</v>
      </c>
      <c r="L25" s="37">
        <v>19.861599999999999</v>
      </c>
      <c r="M25" s="37">
        <v>8.1837999999999997</v>
      </c>
      <c r="N25" s="37">
        <v>9.1722000000000001</v>
      </c>
      <c r="O25" s="37">
        <v>23.6875</v>
      </c>
      <c r="P25" s="37">
        <v>9.1721000000000004</v>
      </c>
      <c r="Q25" s="37">
        <v>8.9109999999999996</v>
      </c>
      <c r="R25" s="37">
        <v>9.6521000000000008</v>
      </c>
      <c r="S25" s="37">
        <v>10.688800000000001</v>
      </c>
      <c r="T25" s="159" t="s">
        <v>188</v>
      </c>
      <c r="U25" s="159" t="s">
        <v>188</v>
      </c>
      <c r="V25" s="159" t="s">
        <v>188</v>
      </c>
      <c r="W25" s="159" t="s">
        <v>188</v>
      </c>
      <c r="X25" s="159" t="s">
        <v>188</v>
      </c>
      <c r="Y25" s="159" t="s">
        <v>188</v>
      </c>
      <c r="Z25" s="159" t="s">
        <v>188</v>
      </c>
      <c r="AA25" s="159" t="s">
        <v>188</v>
      </c>
      <c r="AB25" s="159" t="s">
        <v>188</v>
      </c>
      <c r="AC25" s="159" t="s">
        <v>188</v>
      </c>
      <c r="AD25" s="159" t="s">
        <v>188</v>
      </c>
      <c r="AE25" s="159" t="s">
        <v>188</v>
      </c>
    </row>
    <row r="26" spans="1:31" hidden="1" outlineLevel="1">
      <c r="A26" s="9">
        <v>41000</v>
      </c>
      <c r="B26" s="37">
        <v>15.0923</v>
      </c>
      <c r="C26" s="37">
        <v>16.0214</v>
      </c>
      <c r="D26" s="37">
        <v>14.782500000000001</v>
      </c>
      <c r="E26" s="37">
        <v>16.881699999999999</v>
      </c>
      <c r="F26" s="37">
        <v>11.585900000000001</v>
      </c>
      <c r="G26" s="37">
        <v>9.4817999999999998</v>
      </c>
      <c r="H26" s="37">
        <v>18.0883</v>
      </c>
      <c r="I26" s="37">
        <v>16.0213</v>
      </c>
      <c r="J26" s="37">
        <v>19.493400000000001</v>
      </c>
      <c r="K26" s="37">
        <v>19.560700000000001</v>
      </c>
      <c r="L26" s="37">
        <v>22.42</v>
      </c>
      <c r="M26" s="37">
        <v>7.8301999999999996</v>
      </c>
      <c r="N26" s="37">
        <v>10.2461</v>
      </c>
      <c r="O26" s="37">
        <v>20</v>
      </c>
      <c r="P26" s="37">
        <v>10.246</v>
      </c>
      <c r="Q26" s="37">
        <v>9.9727999999999994</v>
      </c>
      <c r="R26" s="37">
        <v>10.4282</v>
      </c>
      <c r="S26" s="37">
        <v>10.0136</v>
      </c>
      <c r="T26" s="159" t="s">
        <v>188</v>
      </c>
      <c r="U26" s="159" t="s">
        <v>188</v>
      </c>
      <c r="V26" s="159" t="s">
        <v>188</v>
      </c>
      <c r="W26" s="159" t="s">
        <v>188</v>
      </c>
      <c r="X26" s="159" t="s">
        <v>188</v>
      </c>
      <c r="Y26" s="159" t="s">
        <v>188</v>
      </c>
      <c r="Z26" s="159" t="s">
        <v>188</v>
      </c>
      <c r="AA26" s="159" t="s">
        <v>188</v>
      </c>
      <c r="AB26" s="159" t="s">
        <v>188</v>
      </c>
      <c r="AC26" s="159" t="s">
        <v>188</v>
      </c>
      <c r="AD26" s="159" t="s">
        <v>188</v>
      </c>
      <c r="AE26" s="159" t="s">
        <v>188</v>
      </c>
    </row>
    <row r="27" spans="1:31" hidden="1" outlineLevel="1">
      <c r="A27" s="9">
        <v>41030</v>
      </c>
      <c r="B27" s="37">
        <v>13.6463</v>
      </c>
      <c r="C27" s="37">
        <v>15.4421</v>
      </c>
      <c r="D27" s="37">
        <v>12.755100000000001</v>
      </c>
      <c r="E27" s="37">
        <v>12.071</v>
      </c>
      <c r="F27" s="37">
        <v>14.8583</v>
      </c>
      <c r="G27" s="37">
        <v>11.1777</v>
      </c>
      <c r="H27" s="37">
        <v>16.624500000000001</v>
      </c>
      <c r="I27" s="37">
        <v>15.4421</v>
      </c>
      <c r="J27" s="37">
        <v>18.046900000000001</v>
      </c>
      <c r="K27" s="37">
        <v>16.830500000000001</v>
      </c>
      <c r="L27" s="37">
        <v>21.6282</v>
      </c>
      <c r="M27" s="37">
        <v>12</v>
      </c>
      <c r="N27" s="37">
        <v>9.0387000000000004</v>
      </c>
      <c r="O27" s="37">
        <v>0</v>
      </c>
      <c r="P27" s="37">
        <v>9.0387000000000004</v>
      </c>
      <c r="Q27" s="37">
        <v>8.7950999999999997</v>
      </c>
      <c r="R27" s="37">
        <v>9.7978000000000005</v>
      </c>
      <c r="S27" s="37">
        <v>10.688800000000001</v>
      </c>
      <c r="T27" s="159" t="s">
        <v>188</v>
      </c>
      <c r="U27" s="159" t="s">
        <v>188</v>
      </c>
      <c r="V27" s="159" t="s">
        <v>188</v>
      </c>
      <c r="W27" s="159" t="s">
        <v>188</v>
      </c>
      <c r="X27" s="159" t="s">
        <v>188</v>
      </c>
      <c r="Y27" s="159" t="s">
        <v>188</v>
      </c>
      <c r="Z27" s="159" t="s">
        <v>188</v>
      </c>
      <c r="AA27" s="159" t="s">
        <v>188</v>
      </c>
      <c r="AB27" s="159" t="s">
        <v>188</v>
      </c>
      <c r="AC27" s="159" t="s">
        <v>188</v>
      </c>
      <c r="AD27" s="159" t="s">
        <v>188</v>
      </c>
      <c r="AE27" s="159" t="s">
        <v>188</v>
      </c>
    </row>
    <row r="28" spans="1:31" hidden="1" outlineLevel="1">
      <c r="A28" s="9">
        <v>41061</v>
      </c>
      <c r="B28" s="37">
        <v>14.779400000000001</v>
      </c>
      <c r="C28" s="37">
        <v>15.3584</v>
      </c>
      <c r="D28" s="37">
        <v>14.583500000000001</v>
      </c>
      <c r="E28" s="37">
        <v>15.970700000000001</v>
      </c>
      <c r="F28" s="37">
        <v>10.5275</v>
      </c>
      <c r="G28" s="37">
        <v>7.5902000000000003</v>
      </c>
      <c r="H28" s="37">
        <v>18.5459</v>
      </c>
      <c r="I28" s="37">
        <v>15.3583</v>
      </c>
      <c r="J28" s="37">
        <v>20.665900000000001</v>
      </c>
      <c r="K28" s="37">
        <v>21.012799999999999</v>
      </c>
      <c r="L28" s="37">
        <v>20.9451</v>
      </c>
      <c r="M28" s="37">
        <v>7.3982000000000001</v>
      </c>
      <c r="N28" s="37">
        <v>8.2821999999999996</v>
      </c>
      <c r="O28" s="37">
        <v>20</v>
      </c>
      <c r="P28" s="37">
        <v>8.2820999999999998</v>
      </c>
      <c r="Q28" s="37">
        <v>8.4186999999999994</v>
      </c>
      <c r="R28" s="37">
        <v>8.0546000000000006</v>
      </c>
      <c r="S28" s="37">
        <v>10.688800000000001</v>
      </c>
      <c r="T28" s="159" t="s">
        <v>188</v>
      </c>
      <c r="U28" s="159" t="s">
        <v>188</v>
      </c>
      <c r="V28" s="159" t="s">
        <v>188</v>
      </c>
      <c r="W28" s="159" t="s">
        <v>188</v>
      </c>
      <c r="X28" s="159" t="s">
        <v>188</v>
      </c>
      <c r="Y28" s="159" t="s">
        <v>188</v>
      </c>
      <c r="Z28" s="159" t="s">
        <v>188</v>
      </c>
      <c r="AA28" s="159" t="s">
        <v>188</v>
      </c>
      <c r="AB28" s="159" t="s">
        <v>188</v>
      </c>
      <c r="AC28" s="159" t="s">
        <v>188</v>
      </c>
      <c r="AD28" s="159" t="s">
        <v>188</v>
      </c>
      <c r="AE28" s="159" t="s">
        <v>188</v>
      </c>
    </row>
    <row r="29" spans="1:31" hidden="1" outlineLevel="1">
      <c r="A29" s="9">
        <v>41091</v>
      </c>
      <c r="B29" s="37">
        <v>15.3512</v>
      </c>
      <c r="C29" s="37">
        <v>14.9876</v>
      </c>
      <c r="D29" s="37">
        <v>15.4701</v>
      </c>
      <c r="E29" s="37">
        <v>15.2827</v>
      </c>
      <c r="F29" s="37">
        <v>20.1906</v>
      </c>
      <c r="G29" s="37">
        <v>11.7112</v>
      </c>
      <c r="H29" s="37">
        <v>19.939800000000002</v>
      </c>
      <c r="I29" s="37">
        <v>14.987500000000001</v>
      </c>
      <c r="J29" s="37">
        <v>23.833100000000002</v>
      </c>
      <c r="K29" s="37">
        <v>24.153300000000002</v>
      </c>
      <c r="L29" s="37">
        <v>20.687999999999999</v>
      </c>
      <c r="M29" s="37">
        <v>12</v>
      </c>
      <c r="N29" s="37">
        <v>9.5068999999999999</v>
      </c>
      <c r="O29" s="37">
        <v>20</v>
      </c>
      <c r="P29" s="37">
        <v>9.5068000000000001</v>
      </c>
      <c r="Q29" s="37">
        <v>9.5030999999999999</v>
      </c>
      <c r="R29" s="37">
        <v>10.560600000000001</v>
      </c>
      <c r="S29" s="37">
        <v>10.688800000000001</v>
      </c>
      <c r="T29" s="159" t="s">
        <v>188</v>
      </c>
      <c r="U29" s="159" t="s">
        <v>188</v>
      </c>
      <c r="V29" s="159" t="s">
        <v>188</v>
      </c>
      <c r="W29" s="159" t="s">
        <v>188</v>
      </c>
      <c r="X29" s="159" t="s">
        <v>188</v>
      </c>
      <c r="Y29" s="159" t="s">
        <v>188</v>
      </c>
      <c r="Z29" s="159" t="s">
        <v>188</v>
      </c>
      <c r="AA29" s="159" t="s">
        <v>188</v>
      </c>
      <c r="AB29" s="159" t="s">
        <v>188</v>
      </c>
      <c r="AC29" s="159" t="s">
        <v>188</v>
      </c>
      <c r="AD29" s="159" t="s">
        <v>188</v>
      </c>
      <c r="AE29" s="159" t="s">
        <v>188</v>
      </c>
    </row>
    <row r="30" spans="1:31" hidden="1" outlineLevel="1">
      <c r="A30" s="9">
        <v>41122</v>
      </c>
      <c r="B30" s="37">
        <v>13.1205</v>
      </c>
      <c r="C30" s="37">
        <v>15.0664</v>
      </c>
      <c r="D30" s="37">
        <v>12.622400000000001</v>
      </c>
      <c r="E30" s="37">
        <v>11.7699</v>
      </c>
      <c r="F30" s="37">
        <v>14.5136</v>
      </c>
      <c r="G30" s="37">
        <v>10.769</v>
      </c>
      <c r="H30" s="37">
        <v>18.778500000000001</v>
      </c>
      <c r="I30" s="37">
        <v>15.066000000000001</v>
      </c>
      <c r="J30" s="37">
        <v>23.017600000000002</v>
      </c>
      <c r="K30" s="37">
        <v>21.764700000000001</v>
      </c>
      <c r="L30" s="37">
        <v>25.4145</v>
      </c>
      <c r="M30" s="37">
        <v>12</v>
      </c>
      <c r="N30" s="37">
        <v>9.6195000000000004</v>
      </c>
      <c r="O30" s="37">
        <v>20</v>
      </c>
      <c r="P30" s="37">
        <v>9.6191999999999993</v>
      </c>
      <c r="Q30" s="37">
        <v>9.0615000000000006</v>
      </c>
      <c r="R30" s="37">
        <v>10.8866</v>
      </c>
      <c r="S30" s="37">
        <v>10.6365</v>
      </c>
      <c r="T30" s="159" t="s">
        <v>188</v>
      </c>
      <c r="U30" s="159" t="s">
        <v>188</v>
      </c>
      <c r="V30" s="159" t="s">
        <v>188</v>
      </c>
      <c r="W30" s="159" t="s">
        <v>188</v>
      </c>
      <c r="X30" s="159" t="s">
        <v>188</v>
      </c>
      <c r="Y30" s="159" t="s">
        <v>188</v>
      </c>
      <c r="Z30" s="159" t="s">
        <v>188</v>
      </c>
      <c r="AA30" s="159" t="s">
        <v>188</v>
      </c>
      <c r="AB30" s="159" t="s">
        <v>188</v>
      </c>
      <c r="AC30" s="159" t="s">
        <v>188</v>
      </c>
      <c r="AD30" s="159" t="s">
        <v>188</v>
      </c>
      <c r="AE30" s="159" t="s">
        <v>188</v>
      </c>
    </row>
    <row r="31" spans="1:31" hidden="1" outlineLevel="1">
      <c r="A31" s="9">
        <v>41153</v>
      </c>
      <c r="B31" s="37">
        <v>14.378500000000001</v>
      </c>
      <c r="C31" s="37">
        <v>17.4285</v>
      </c>
      <c r="D31" s="37">
        <v>13.4907</v>
      </c>
      <c r="E31" s="37">
        <v>13.9633</v>
      </c>
      <c r="F31" s="37">
        <v>12.4377</v>
      </c>
      <c r="G31" s="37">
        <v>8.2044999999999995</v>
      </c>
      <c r="H31" s="37">
        <v>18.9467</v>
      </c>
      <c r="I31" s="37">
        <v>17.4285</v>
      </c>
      <c r="J31" s="37">
        <v>20.045500000000001</v>
      </c>
      <c r="K31" s="37">
        <v>21.0318</v>
      </c>
      <c r="L31" s="37">
        <v>15.6853</v>
      </c>
      <c r="M31" s="37">
        <v>8.5443999999999996</v>
      </c>
      <c r="N31" s="37">
        <v>9.0809999999999995</v>
      </c>
      <c r="O31" s="37">
        <v>0</v>
      </c>
      <c r="P31" s="37">
        <v>9.0809999999999995</v>
      </c>
      <c r="Q31" s="37">
        <v>9.0077999999999996</v>
      </c>
      <c r="R31" s="37">
        <v>10.096</v>
      </c>
      <c r="S31" s="37">
        <v>8.1237999999999992</v>
      </c>
      <c r="T31" s="159" t="s">
        <v>188</v>
      </c>
      <c r="U31" s="159" t="s">
        <v>188</v>
      </c>
      <c r="V31" s="159" t="s">
        <v>188</v>
      </c>
      <c r="W31" s="159" t="s">
        <v>188</v>
      </c>
      <c r="X31" s="159" t="s">
        <v>188</v>
      </c>
      <c r="Y31" s="159" t="s">
        <v>188</v>
      </c>
      <c r="Z31" s="159" t="s">
        <v>188</v>
      </c>
      <c r="AA31" s="159" t="s">
        <v>188</v>
      </c>
      <c r="AB31" s="159" t="s">
        <v>188</v>
      </c>
      <c r="AC31" s="159" t="s">
        <v>188</v>
      </c>
      <c r="AD31" s="159" t="s">
        <v>188</v>
      </c>
      <c r="AE31" s="159" t="s">
        <v>188</v>
      </c>
    </row>
    <row r="32" spans="1:31" hidden="1" outlineLevel="1">
      <c r="A32" s="9">
        <v>41183</v>
      </c>
      <c r="B32" s="37">
        <v>15.430300000000001</v>
      </c>
      <c r="C32" s="37">
        <v>17.695900000000002</v>
      </c>
      <c r="D32" s="37">
        <v>14.6652</v>
      </c>
      <c r="E32" s="37">
        <v>15.3416</v>
      </c>
      <c r="F32" s="37">
        <v>13.823</v>
      </c>
      <c r="G32" s="37">
        <v>10.594799999999999</v>
      </c>
      <c r="H32" s="37">
        <v>20.321400000000001</v>
      </c>
      <c r="I32" s="37">
        <v>17.695900000000002</v>
      </c>
      <c r="J32" s="37">
        <v>22.917000000000002</v>
      </c>
      <c r="K32" s="37">
        <v>22.880299999999998</v>
      </c>
      <c r="L32" s="37">
        <v>23.1297</v>
      </c>
      <c r="M32" s="37">
        <v>20.149899999999999</v>
      </c>
      <c r="N32" s="37">
        <v>10.3841</v>
      </c>
      <c r="O32" s="37">
        <v>36</v>
      </c>
      <c r="P32" s="37">
        <v>10.3841</v>
      </c>
      <c r="Q32" s="37">
        <v>10.715999999999999</v>
      </c>
      <c r="R32" s="37">
        <v>9.0968999999999998</v>
      </c>
      <c r="S32" s="37">
        <v>10.4693</v>
      </c>
      <c r="T32" s="159" t="s">
        <v>188</v>
      </c>
      <c r="U32" s="159" t="s">
        <v>188</v>
      </c>
      <c r="V32" s="159" t="s">
        <v>188</v>
      </c>
      <c r="W32" s="159" t="s">
        <v>188</v>
      </c>
      <c r="X32" s="159" t="s">
        <v>188</v>
      </c>
      <c r="Y32" s="159" t="s">
        <v>188</v>
      </c>
      <c r="Z32" s="159" t="s">
        <v>188</v>
      </c>
      <c r="AA32" s="159" t="s">
        <v>188</v>
      </c>
      <c r="AB32" s="159" t="s">
        <v>188</v>
      </c>
      <c r="AC32" s="159" t="s">
        <v>188</v>
      </c>
      <c r="AD32" s="159" t="s">
        <v>188</v>
      </c>
      <c r="AE32" s="159" t="s">
        <v>188</v>
      </c>
    </row>
    <row r="33" spans="1:31" hidden="1" outlineLevel="1">
      <c r="A33" s="9">
        <v>41214</v>
      </c>
      <c r="B33" s="37">
        <v>15.221299999999999</v>
      </c>
      <c r="C33" s="37">
        <v>18.8505</v>
      </c>
      <c r="D33" s="37">
        <v>12.353300000000001</v>
      </c>
      <c r="E33" s="37">
        <v>12.574400000000001</v>
      </c>
      <c r="F33" s="37">
        <v>11.297000000000001</v>
      </c>
      <c r="G33" s="37">
        <v>12</v>
      </c>
      <c r="H33" s="37">
        <v>19.543399999999998</v>
      </c>
      <c r="I33" s="37">
        <v>18.8504</v>
      </c>
      <c r="J33" s="37">
        <v>21.3567</v>
      </c>
      <c r="K33" s="37">
        <v>21.381900000000002</v>
      </c>
      <c r="L33" s="37">
        <v>21.442799999999998</v>
      </c>
      <c r="M33" s="37">
        <v>12</v>
      </c>
      <c r="N33" s="37">
        <v>8.4589999999999996</v>
      </c>
      <c r="O33" s="37">
        <v>20.045200000000001</v>
      </c>
      <c r="P33" s="37">
        <v>8.4582999999999995</v>
      </c>
      <c r="Q33" s="37">
        <v>8.2987000000000002</v>
      </c>
      <c r="R33" s="37">
        <v>9.0846999999999998</v>
      </c>
      <c r="S33" s="37" t="s">
        <v>268</v>
      </c>
      <c r="T33" s="159" t="s">
        <v>188</v>
      </c>
      <c r="U33" s="159" t="s">
        <v>188</v>
      </c>
      <c r="V33" s="159" t="s">
        <v>188</v>
      </c>
      <c r="W33" s="159" t="s">
        <v>188</v>
      </c>
      <c r="X33" s="159" t="s">
        <v>188</v>
      </c>
      <c r="Y33" s="159" t="s">
        <v>188</v>
      </c>
      <c r="Z33" s="159" t="s">
        <v>188</v>
      </c>
      <c r="AA33" s="159" t="s">
        <v>188</v>
      </c>
      <c r="AB33" s="159" t="s">
        <v>188</v>
      </c>
      <c r="AC33" s="159" t="s">
        <v>188</v>
      </c>
      <c r="AD33" s="159" t="s">
        <v>188</v>
      </c>
      <c r="AE33" s="159" t="s">
        <v>188</v>
      </c>
    </row>
    <row r="34" spans="1:31" hidden="1" outlineLevel="1">
      <c r="A34" s="9">
        <v>41244</v>
      </c>
      <c r="B34" s="37">
        <v>16.4862</v>
      </c>
      <c r="C34" s="37">
        <v>19.4283</v>
      </c>
      <c r="D34" s="37">
        <v>15.6274</v>
      </c>
      <c r="E34" s="37">
        <v>15.535</v>
      </c>
      <c r="F34" s="37">
        <v>16.726600000000001</v>
      </c>
      <c r="G34" s="37">
        <v>11.9125</v>
      </c>
      <c r="H34" s="37">
        <v>20.9939</v>
      </c>
      <c r="I34" s="37">
        <v>19.4282</v>
      </c>
      <c r="J34" s="37">
        <v>21.912199999999999</v>
      </c>
      <c r="K34" s="37">
        <v>21.972300000000001</v>
      </c>
      <c r="L34" s="37">
        <v>21.375699999999998</v>
      </c>
      <c r="M34" s="37">
        <v>12</v>
      </c>
      <c r="N34" s="37">
        <v>9.3994</v>
      </c>
      <c r="O34" s="37">
        <v>20.260899999999999</v>
      </c>
      <c r="P34" s="37">
        <v>9.3992000000000004</v>
      </c>
      <c r="Q34" s="37">
        <v>9.2047000000000008</v>
      </c>
      <c r="R34" s="37">
        <v>11.754200000000001</v>
      </c>
      <c r="S34" s="37">
        <v>10.6365</v>
      </c>
      <c r="T34" s="159" t="s">
        <v>188</v>
      </c>
      <c r="U34" s="159" t="s">
        <v>188</v>
      </c>
      <c r="V34" s="159" t="s">
        <v>188</v>
      </c>
      <c r="W34" s="159" t="s">
        <v>188</v>
      </c>
      <c r="X34" s="159" t="s">
        <v>188</v>
      </c>
      <c r="Y34" s="159" t="s">
        <v>188</v>
      </c>
      <c r="Z34" s="159" t="s">
        <v>188</v>
      </c>
      <c r="AA34" s="159" t="s">
        <v>188</v>
      </c>
      <c r="AB34" s="159" t="s">
        <v>188</v>
      </c>
      <c r="AC34" s="159" t="s">
        <v>188</v>
      </c>
      <c r="AD34" s="159" t="s">
        <v>188</v>
      </c>
      <c r="AE34" s="159" t="s">
        <v>188</v>
      </c>
    </row>
    <row r="35" spans="1:31" ht="13.8" hidden="1" outlineLevel="1">
      <c r="A35" s="9">
        <v>41275</v>
      </c>
      <c r="B35" s="37">
        <v>14.468500000000001</v>
      </c>
      <c r="C35" s="37">
        <v>17.441800000000001</v>
      </c>
      <c r="D35" s="37">
        <v>13.4861</v>
      </c>
      <c r="E35" s="37">
        <v>14.614000000000001</v>
      </c>
      <c r="F35" s="37">
        <v>9.6531000000000002</v>
      </c>
      <c r="G35" s="37">
        <v>12</v>
      </c>
      <c r="H35" s="37">
        <v>18.516100000000002</v>
      </c>
      <c r="I35" s="37">
        <v>17.441800000000001</v>
      </c>
      <c r="J35" s="37">
        <v>19.356000000000002</v>
      </c>
      <c r="K35" s="37">
        <v>19.319700000000001</v>
      </c>
      <c r="L35" s="37">
        <v>22.869900000000001</v>
      </c>
      <c r="M35" s="37">
        <v>12</v>
      </c>
      <c r="N35" s="37">
        <v>9.1910000000000007</v>
      </c>
      <c r="O35" s="37">
        <v>36</v>
      </c>
      <c r="P35" s="37">
        <v>9.1910000000000007</v>
      </c>
      <c r="Q35" s="37">
        <v>9.1072000000000006</v>
      </c>
      <c r="R35" s="37">
        <v>9.3256999999999994</v>
      </c>
      <c r="S35" s="37">
        <v>0</v>
      </c>
      <c r="T35" s="37">
        <v>9.1624999999999996</v>
      </c>
      <c r="U35" s="37">
        <v>0</v>
      </c>
      <c r="V35" s="37">
        <v>9.1624999999999996</v>
      </c>
      <c r="W35" s="37">
        <v>9.0542999999999996</v>
      </c>
      <c r="X35" s="37">
        <v>9.3256999999999994</v>
      </c>
      <c r="Y35" s="37">
        <v>0</v>
      </c>
      <c r="Z35" s="37">
        <v>9.9137000000000004</v>
      </c>
      <c r="AA35" s="37">
        <v>36</v>
      </c>
      <c r="AB35" s="37">
        <v>9.9137000000000004</v>
      </c>
      <c r="AC35" s="37">
        <v>9.9137000000000004</v>
      </c>
      <c r="AD35" s="37">
        <v>0</v>
      </c>
      <c r="AE35" s="37">
        <v>0</v>
      </c>
    </row>
    <row r="36" spans="1:31" ht="13.8" hidden="1" outlineLevel="1">
      <c r="A36" s="9">
        <v>41306</v>
      </c>
      <c r="B36" s="37">
        <v>14.6548</v>
      </c>
      <c r="C36" s="37">
        <v>19.051500000000001</v>
      </c>
      <c r="D36" s="37">
        <v>13.9404</v>
      </c>
      <c r="E36" s="37">
        <v>13.6297</v>
      </c>
      <c r="F36" s="37">
        <v>17.189599999999999</v>
      </c>
      <c r="G36" s="37">
        <v>1.0745</v>
      </c>
      <c r="H36" s="37">
        <v>20.260899999999999</v>
      </c>
      <c r="I36" s="37">
        <v>19.051500000000001</v>
      </c>
      <c r="J36" s="37">
        <v>20.738600000000002</v>
      </c>
      <c r="K36" s="37">
        <v>20.0595</v>
      </c>
      <c r="L36" s="37">
        <v>25.6889</v>
      </c>
      <c r="M36" s="37">
        <v>12.4414</v>
      </c>
      <c r="N36" s="37">
        <v>9.1898999999999997</v>
      </c>
      <c r="O36" s="37">
        <v>36</v>
      </c>
      <c r="P36" s="37">
        <v>9.1898999999999997</v>
      </c>
      <c r="Q36" s="37">
        <v>9.1975999999999996</v>
      </c>
      <c r="R36" s="37">
        <v>10.035299999999999</v>
      </c>
      <c r="S36" s="37">
        <v>0</v>
      </c>
      <c r="T36" s="37">
        <v>9.1626999999999992</v>
      </c>
      <c r="U36" s="37">
        <v>0</v>
      </c>
      <c r="V36" s="37">
        <v>9.1626999999999992</v>
      </c>
      <c r="W36" s="37">
        <v>9.1669999999999998</v>
      </c>
      <c r="X36" s="37">
        <v>10.035299999999999</v>
      </c>
      <c r="Y36" s="37">
        <v>0</v>
      </c>
      <c r="Z36" s="37">
        <v>11.6798</v>
      </c>
      <c r="AA36" s="37">
        <v>36</v>
      </c>
      <c r="AB36" s="37">
        <v>11.6798</v>
      </c>
      <c r="AC36" s="37">
        <v>11.6798</v>
      </c>
      <c r="AD36" s="37">
        <v>0</v>
      </c>
      <c r="AE36" s="37">
        <v>0</v>
      </c>
    </row>
    <row r="37" spans="1:31" ht="13.8" hidden="1" outlineLevel="1">
      <c r="A37" s="9">
        <v>41334</v>
      </c>
      <c r="B37" s="37">
        <v>15.7897</v>
      </c>
      <c r="C37" s="37">
        <v>18.280200000000001</v>
      </c>
      <c r="D37" s="37">
        <v>15.0471</v>
      </c>
      <c r="E37" s="37">
        <v>15.0822</v>
      </c>
      <c r="F37" s="37">
        <v>14.532299999999999</v>
      </c>
      <c r="G37" s="37">
        <v>16.565899999999999</v>
      </c>
      <c r="H37" s="37">
        <v>18.89</v>
      </c>
      <c r="I37" s="37">
        <v>18.280200000000001</v>
      </c>
      <c r="J37" s="37">
        <v>19.216699999999999</v>
      </c>
      <c r="K37" s="37">
        <v>19.075399999999998</v>
      </c>
      <c r="L37" s="37">
        <v>23.046399999999998</v>
      </c>
      <c r="M37" s="37">
        <v>17.523599999999998</v>
      </c>
      <c r="N37" s="37">
        <v>9.8163999999999998</v>
      </c>
      <c r="O37" s="37">
        <v>0</v>
      </c>
      <c r="P37" s="37">
        <v>9.8163999999999998</v>
      </c>
      <c r="Q37" s="37">
        <v>9.6219999999999999</v>
      </c>
      <c r="R37" s="37">
        <v>11.129</v>
      </c>
      <c r="S37" s="37">
        <v>16</v>
      </c>
      <c r="T37" s="37">
        <v>9.7630999999999997</v>
      </c>
      <c r="U37" s="37">
        <v>0</v>
      </c>
      <c r="V37" s="37">
        <v>9.7630999999999997</v>
      </c>
      <c r="W37" s="37">
        <v>9.5838999999999999</v>
      </c>
      <c r="X37" s="37">
        <v>11.129</v>
      </c>
      <c r="Y37" s="37">
        <v>0</v>
      </c>
      <c r="Z37" s="37">
        <v>12.6065</v>
      </c>
      <c r="AA37" s="37">
        <v>0</v>
      </c>
      <c r="AB37" s="37">
        <v>12.6065</v>
      </c>
      <c r="AC37" s="37">
        <v>11.8004</v>
      </c>
      <c r="AD37" s="37">
        <v>0</v>
      </c>
      <c r="AE37" s="37">
        <v>16</v>
      </c>
    </row>
    <row r="38" spans="1:31" ht="13.8" hidden="1" outlineLevel="1">
      <c r="A38" s="9">
        <v>41365</v>
      </c>
      <c r="B38" s="37">
        <v>13.5099</v>
      </c>
      <c r="C38" s="37">
        <v>18.617000000000001</v>
      </c>
      <c r="D38" s="37">
        <v>12.625400000000001</v>
      </c>
      <c r="E38" s="37">
        <v>14.629099999999999</v>
      </c>
      <c r="F38" s="37">
        <v>10.486700000000001</v>
      </c>
      <c r="G38" s="37">
        <v>12</v>
      </c>
      <c r="H38" s="37">
        <v>19.9343</v>
      </c>
      <c r="I38" s="37">
        <v>19.174099999999999</v>
      </c>
      <c r="J38" s="37">
        <v>20.311499999999999</v>
      </c>
      <c r="K38" s="37">
        <v>19.436599999999999</v>
      </c>
      <c r="L38" s="37">
        <v>25.041599999999999</v>
      </c>
      <c r="M38" s="37">
        <v>12</v>
      </c>
      <c r="N38" s="37">
        <v>8.7241999999999997</v>
      </c>
      <c r="O38" s="37">
        <v>5.5170000000000003</v>
      </c>
      <c r="P38" s="37">
        <v>8.7582000000000004</v>
      </c>
      <c r="Q38" s="37">
        <v>8.8595000000000006</v>
      </c>
      <c r="R38" s="37">
        <v>8.7030999999999992</v>
      </c>
      <c r="S38" s="37">
        <v>0</v>
      </c>
      <c r="T38" s="37">
        <v>8.6576000000000004</v>
      </c>
      <c r="U38" s="37">
        <v>5.516</v>
      </c>
      <c r="V38" s="37">
        <v>8.6928999999999998</v>
      </c>
      <c r="W38" s="37">
        <v>8.6707999999999998</v>
      </c>
      <c r="X38" s="37">
        <v>8.7030999999999992</v>
      </c>
      <c r="Y38" s="37">
        <v>0</v>
      </c>
      <c r="Z38" s="37">
        <v>9.9197000000000006</v>
      </c>
      <c r="AA38" s="37">
        <v>20</v>
      </c>
      <c r="AB38" s="37">
        <v>9.9196000000000009</v>
      </c>
      <c r="AC38" s="37">
        <v>9.9196000000000009</v>
      </c>
      <c r="AD38" s="37">
        <v>0</v>
      </c>
      <c r="AE38" s="37">
        <v>0</v>
      </c>
    </row>
    <row r="39" spans="1:31" ht="13.8" hidden="1" outlineLevel="1">
      <c r="A39" s="9">
        <v>41395</v>
      </c>
      <c r="B39" s="37">
        <v>14.2081</v>
      </c>
      <c r="C39" s="37">
        <v>16.0305</v>
      </c>
      <c r="D39" s="37">
        <v>13.449</v>
      </c>
      <c r="E39" s="37">
        <v>13.2685</v>
      </c>
      <c r="F39" s="37">
        <v>15.6975</v>
      </c>
      <c r="G39" s="37">
        <v>12</v>
      </c>
      <c r="H39" s="37">
        <v>19.758800000000001</v>
      </c>
      <c r="I39" s="37">
        <v>20.111699999999999</v>
      </c>
      <c r="J39" s="37">
        <v>19.512</v>
      </c>
      <c r="K39" s="37">
        <v>19.290600000000001</v>
      </c>
      <c r="L39" s="37">
        <v>22.122199999999999</v>
      </c>
      <c r="M39" s="37">
        <v>12</v>
      </c>
      <c r="N39" s="37">
        <v>8.3194999999999997</v>
      </c>
      <c r="O39" s="37">
        <v>5.5160999999999998</v>
      </c>
      <c r="P39" s="37">
        <v>8.8915000000000006</v>
      </c>
      <c r="Q39" s="37">
        <v>8.8081999999999994</v>
      </c>
      <c r="R39" s="37">
        <v>10.009</v>
      </c>
      <c r="S39" s="37">
        <v>0</v>
      </c>
      <c r="T39" s="37">
        <v>8.2509999999999994</v>
      </c>
      <c r="U39" s="37">
        <v>5.516</v>
      </c>
      <c r="V39" s="37">
        <v>8.8569999999999993</v>
      </c>
      <c r="W39" s="37">
        <v>8.7631999999999994</v>
      </c>
      <c r="X39" s="37">
        <v>10.009</v>
      </c>
      <c r="Y39" s="37">
        <v>0</v>
      </c>
      <c r="Z39" s="37">
        <v>9.2911999999999999</v>
      </c>
      <c r="AA39" s="37">
        <v>20</v>
      </c>
      <c r="AB39" s="37">
        <v>9.2910000000000004</v>
      </c>
      <c r="AC39" s="37">
        <v>9.2910000000000004</v>
      </c>
      <c r="AD39" s="37">
        <v>0</v>
      </c>
      <c r="AE39" s="37">
        <v>0</v>
      </c>
    </row>
    <row r="40" spans="1:31" ht="13.8" hidden="1" outlineLevel="1">
      <c r="A40" s="9">
        <v>41426</v>
      </c>
      <c r="B40" s="37">
        <v>12.187799999999999</v>
      </c>
      <c r="C40" s="37">
        <v>15.738300000000001</v>
      </c>
      <c r="D40" s="37">
        <v>11.2125</v>
      </c>
      <c r="E40" s="37">
        <v>11.2782</v>
      </c>
      <c r="F40" s="37">
        <v>10.821899999999999</v>
      </c>
      <c r="G40" s="37">
        <v>12</v>
      </c>
      <c r="H40" s="37">
        <v>17.944199999999999</v>
      </c>
      <c r="I40" s="37">
        <v>18.329699999999999</v>
      </c>
      <c r="J40" s="37">
        <v>17.575900000000001</v>
      </c>
      <c r="K40" s="37">
        <v>17.335999999999999</v>
      </c>
      <c r="L40" s="37">
        <v>22.206099999999999</v>
      </c>
      <c r="M40" s="37">
        <v>12</v>
      </c>
      <c r="N40" s="37">
        <v>9.0630000000000006</v>
      </c>
      <c r="O40" s="37">
        <v>5.5167000000000002</v>
      </c>
      <c r="P40" s="37">
        <v>9.3186999999999998</v>
      </c>
      <c r="Q40" s="37">
        <v>9.2139000000000006</v>
      </c>
      <c r="R40" s="37">
        <v>9.8214000000000006</v>
      </c>
      <c r="S40" s="37">
        <v>0</v>
      </c>
      <c r="T40" s="37">
        <v>9.0503</v>
      </c>
      <c r="U40" s="37">
        <v>5.516</v>
      </c>
      <c r="V40" s="37">
        <v>9.3086000000000002</v>
      </c>
      <c r="W40" s="37">
        <v>9.1999999999999993</v>
      </c>
      <c r="X40" s="37">
        <v>9.8214000000000006</v>
      </c>
      <c r="Y40" s="37">
        <v>0</v>
      </c>
      <c r="Z40" s="37">
        <v>10.0322</v>
      </c>
      <c r="AA40" s="37">
        <v>20</v>
      </c>
      <c r="AB40" s="37">
        <v>10.0298</v>
      </c>
      <c r="AC40" s="37">
        <v>10.0298</v>
      </c>
      <c r="AD40" s="37">
        <v>0</v>
      </c>
      <c r="AE40" s="37">
        <v>0</v>
      </c>
    </row>
    <row r="41" spans="1:31" ht="13.8" hidden="1" outlineLevel="1">
      <c r="A41" s="9">
        <v>41456</v>
      </c>
      <c r="B41" s="37">
        <v>11.562799999999999</v>
      </c>
      <c r="C41" s="37">
        <v>14.4941</v>
      </c>
      <c r="D41" s="37">
        <v>10.754899999999999</v>
      </c>
      <c r="E41" s="37">
        <v>10.9626</v>
      </c>
      <c r="F41" s="37">
        <v>9.6434999999999995</v>
      </c>
      <c r="G41" s="37">
        <v>12.4931</v>
      </c>
      <c r="H41" s="37">
        <v>17.8691</v>
      </c>
      <c r="I41" s="37">
        <v>17.419</v>
      </c>
      <c r="J41" s="37">
        <v>18.4588</v>
      </c>
      <c r="K41" s="37">
        <v>18.089700000000001</v>
      </c>
      <c r="L41" s="37">
        <v>22.3888</v>
      </c>
      <c r="M41" s="37">
        <v>12.4931</v>
      </c>
      <c r="N41" s="37">
        <v>9.0521999999999991</v>
      </c>
      <c r="O41" s="37">
        <v>5.8390000000000004</v>
      </c>
      <c r="P41" s="37">
        <v>9.3177000000000003</v>
      </c>
      <c r="Q41" s="37">
        <v>9.5030999999999999</v>
      </c>
      <c r="R41" s="37">
        <v>8.4171999999999993</v>
      </c>
      <c r="S41" s="37">
        <v>0</v>
      </c>
      <c r="T41" s="37">
        <v>9.0416000000000007</v>
      </c>
      <c r="U41" s="37">
        <v>5.8388999999999998</v>
      </c>
      <c r="V41" s="37">
        <v>9.3127999999999993</v>
      </c>
      <c r="W41" s="37">
        <v>9.5028000000000006</v>
      </c>
      <c r="X41" s="37">
        <v>8.4171999999999993</v>
      </c>
      <c r="Y41" s="37">
        <v>0</v>
      </c>
      <c r="Z41" s="37">
        <v>9.5137</v>
      </c>
      <c r="AA41" s="37">
        <v>20</v>
      </c>
      <c r="AB41" s="37">
        <v>9.5134000000000007</v>
      </c>
      <c r="AC41" s="37">
        <v>9.5134000000000007</v>
      </c>
      <c r="AD41" s="37">
        <v>0</v>
      </c>
      <c r="AE41" s="37">
        <v>0</v>
      </c>
    </row>
    <row r="42" spans="1:31" ht="13.8" hidden="1" outlineLevel="1">
      <c r="A42" s="9">
        <v>41487</v>
      </c>
      <c r="B42" s="37">
        <v>13.2019</v>
      </c>
      <c r="C42" s="37">
        <v>15.4421</v>
      </c>
      <c r="D42" s="37">
        <v>12.714399999999999</v>
      </c>
      <c r="E42" s="37">
        <v>12.6776</v>
      </c>
      <c r="F42" s="37">
        <v>14.0755</v>
      </c>
      <c r="G42" s="37">
        <v>12</v>
      </c>
      <c r="H42" s="37">
        <v>19.064800000000002</v>
      </c>
      <c r="I42" s="37">
        <v>18.142399999999999</v>
      </c>
      <c r="J42" s="37">
        <v>19.5275</v>
      </c>
      <c r="K42" s="37">
        <v>19.452300000000001</v>
      </c>
      <c r="L42" s="37">
        <v>22.126899999999999</v>
      </c>
      <c r="M42" s="37">
        <v>12</v>
      </c>
      <c r="N42" s="37">
        <v>8.9466999999999999</v>
      </c>
      <c r="O42" s="37">
        <v>5.5163000000000002</v>
      </c>
      <c r="P42" s="37">
        <v>9.1889000000000003</v>
      </c>
      <c r="Q42" s="37">
        <v>9.1980000000000004</v>
      </c>
      <c r="R42" s="37">
        <v>8.8253000000000004</v>
      </c>
      <c r="S42" s="37">
        <v>0</v>
      </c>
      <c r="T42" s="37">
        <v>8.9224999999999994</v>
      </c>
      <c r="U42" s="37">
        <v>5.516</v>
      </c>
      <c r="V42" s="37">
        <v>9.3000000000000007</v>
      </c>
      <c r="W42" s="37">
        <v>9.3187999999999995</v>
      </c>
      <c r="X42" s="37">
        <v>8.8253000000000004</v>
      </c>
      <c r="Y42" s="37">
        <v>0</v>
      </c>
      <c r="Z42" s="37">
        <v>8.9939999999999998</v>
      </c>
      <c r="AA42" s="37">
        <v>20</v>
      </c>
      <c r="AB42" s="37">
        <v>8.9939</v>
      </c>
      <c r="AC42" s="37">
        <v>8.9939</v>
      </c>
      <c r="AD42" s="37">
        <v>0</v>
      </c>
      <c r="AE42" s="37">
        <v>0</v>
      </c>
    </row>
    <row r="43" spans="1:31" ht="13.8" hidden="1" outlineLevel="1">
      <c r="A43" s="9">
        <v>41518</v>
      </c>
      <c r="B43" s="37">
        <v>13.129</v>
      </c>
      <c r="C43" s="37">
        <v>16.354299999999999</v>
      </c>
      <c r="D43" s="37">
        <v>12.500999999999999</v>
      </c>
      <c r="E43" s="37">
        <v>11.912000000000001</v>
      </c>
      <c r="F43" s="37">
        <v>20.081</v>
      </c>
      <c r="G43" s="37">
        <v>12</v>
      </c>
      <c r="H43" s="37">
        <v>17.439</v>
      </c>
      <c r="I43" s="37">
        <v>19.09</v>
      </c>
      <c r="J43" s="37">
        <v>16.8782</v>
      </c>
      <c r="K43" s="37">
        <v>16.2714</v>
      </c>
      <c r="L43" s="37">
        <v>20.238900000000001</v>
      </c>
      <c r="M43" s="37">
        <v>12</v>
      </c>
      <c r="N43" s="37">
        <v>8.5846</v>
      </c>
      <c r="O43" s="37">
        <v>5.516</v>
      </c>
      <c r="P43" s="37">
        <v>8.8066999999999993</v>
      </c>
      <c r="Q43" s="37">
        <v>8.8002000000000002</v>
      </c>
      <c r="R43" s="37">
        <v>11.504</v>
      </c>
      <c r="S43" s="37">
        <v>0</v>
      </c>
      <c r="T43" s="37">
        <v>8.5495999999999999</v>
      </c>
      <c r="U43" s="37">
        <v>5.516</v>
      </c>
      <c r="V43" s="37">
        <v>8.7737999999999996</v>
      </c>
      <c r="W43" s="37">
        <v>8.7669999999999995</v>
      </c>
      <c r="X43" s="37">
        <v>11.504</v>
      </c>
      <c r="Y43" s="37">
        <v>0</v>
      </c>
      <c r="Z43" s="37">
        <v>10.376899999999999</v>
      </c>
      <c r="AA43" s="37">
        <v>20</v>
      </c>
      <c r="AB43" s="37">
        <v>10.376899999999999</v>
      </c>
      <c r="AC43" s="37">
        <v>10.376899999999999</v>
      </c>
      <c r="AD43" s="37">
        <v>0</v>
      </c>
      <c r="AE43" s="37">
        <v>0</v>
      </c>
    </row>
    <row r="44" spans="1:31" ht="13.8" hidden="1" outlineLevel="1">
      <c r="A44" s="9">
        <v>41548</v>
      </c>
      <c r="B44" s="37">
        <v>13.841100000000001</v>
      </c>
      <c r="C44" s="37">
        <v>16.4587</v>
      </c>
      <c r="D44" s="37">
        <v>13.205299999999999</v>
      </c>
      <c r="E44" s="37">
        <v>12.926399999999999</v>
      </c>
      <c r="F44" s="37">
        <v>15.7798</v>
      </c>
      <c r="G44" s="37">
        <v>12</v>
      </c>
      <c r="H44" s="37">
        <v>18.757300000000001</v>
      </c>
      <c r="I44" s="37">
        <v>19.5899</v>
      </c>
      <c r="J44" s="37">
        <v>18.4131</v>
      </c>
      <c r="K44" s="37">
        <v>18.222799999999999</v>
      </c>
      <c r="L44" s="37">
        <v>19.810600000000001</v>
      </c>
      <c r="M44" s="37">
        <v>12</v>
      </c>
      <c r="N44" s="37">
        <v>8.5251000000000001</v>
      </c>
      <c r="O44" s="37">
        <v>5.516</v>
      </c>
      <c r="P44" s="37">
        <v>8.8245000000000005</v>
      </c>
      <c r="Q44" s="37">
        <v>8.7095000000000002</v>
      </c>
      <c r="R44" s="37">
        <v>10.2263</v>
      </c>
      <c r="S44" s="37">
        <v>0</v>
      </c>
      <c r="T44" s="37">
        <v>8.4971999999999994</v>
      </c>
      <c r="U44" s="37">
        <v>5.516</v>
      </c>
      <c r="V44" s="37">
        <v>8.7989999999999995</v>
      </c>
      <c r="W44" s="37">
        <v>8.6797000000000004</v>
      </c>
      <c r="X44" s="37">
        <v>10.2263</v>
      </c>
      <c r="Y44" s="37">
        <v>0</v>
      </c>
      <c r="Z44" s="37">
        <v>10.2658</v>
      </c>
      <c r="AA44" s="37">
        <v>0</v>
      </c>
      <c r="AB44" s="37">
        <v>10.2658</v>
      </c>
      <c r="AC44" s="37">
        <v>10.2658</v>
      </c>
      <c r="AD44" s="37">
        <v>0</v>
      </c>
      <c r="AE44" s="37">
        <v>0</v>
      </c>
    </row>
    <row r="45" spans="1:31" ht="13.8" hidden="1" outlineLevel="1">
      <c r="A45" s="9">
        <v>41579</v>
      </c>
      <c r="B45" s="37">
        <v>13.826000000000001</v>
      </c>
      <c r="C45" s="37">
        <v>14.5891</v>
      </c>
      <c r="D45" s="37">
        <v>13.58</v>
      </c>
      <c r="E45" s="37">
        <v>12.8497</v>
      </c>
      <c r="F45" s="37">
        <v>18.712599999999998</v>
      </c>
      <c r="G45" s="37">
        <v>10.792400000000001</v>
      </c>
      <c r="H45" s="37">
        <v>19.559999999999999</v>
      </c>
      <c r="I45" s="37">
        <v>18.8657</v>
      </c>
      <c r="J45" s="37">
        <v>19.921500000000002</v>
      </c>
      <c r="K45" s="37">
        <v>20.228000000000002</v>
      </c>
      <c r="L45" s="37">
        <v>19.386500000000002</v>
      </c>
      <c r="M45" s="37">
        <v>14.328099999999999</v>
      </c>
      <c r="N45" s="37">
        <v>8.5157000000000007</v>
      </c>
      <c r="O45" s="37">
        <v>5.6993</v>
      </c>
      <c r="P45" s="37">
        <v>9.0226000000000006</v>
      </c>
      <c r="Q45" s="37">
        <v>8.6555999999999997</v>
      </c>
      <c r="R45" s="37">
        <v>11.070399999999999</v>
      </c>
      <c r="S45" s="37">
        <v>10.74</v>
      </c>
      <c r="T45" s="37">
        <v>8.3224</v>
      </c>
      <c r="U45" s="37">
        <v>5.6993</v>
      </c>
      <c r="V45" s="37">
        <v>8.9484999999999992</v>
      </c>
      <c r="W45" s="37">
        <v>8.4042999999999992</v>
      </c>
      <c r="X45" s="37">
        <v>11.070399999999999</v>
      </c>
      <c r="Y45" s="37">
        <v>10.74</v>
      </c>
      <c r="Z45" s="37">
        <v>9.2495999999999992</v>
      </c>
      <c r="AA45" s="37">
        <v>0</v>
      </c>
      <c r="AB45" s="37">
        <v>9.2495999999999992</v>
      </c>
      <c r="AC45" s="37">
        <v>9.2495999999999992</v>
      </c>
      <c r="AD45" s="37">
        <v>0</v>
      </c>
      <c r="AE45" s="37">
        <v>0</v>
      </c>
    </row>
    <row r="46" spans="1:31" ht="13.8" hidden="1" outlineLevel="1">
      <c r="A46" s="9">
        <v>41609</v>
      </c>
      <c r="B46" s="37">
        <v>13.0366</v>
      </c>
      <c r="C46" s="37">
        <v>15.023999999999999</v>
      </c>
      <c r="D46" s="37">
        <v>12.7836</v>
      </c>
      <c r="E46" s="37">
        <v>12.8323</v>
      </c>
      <c r="F46" s="37">
        <v>12.280900000000001</v>
      </c>
      <c r="G46" s="37">
        <v>14.946899999999999</v>
      </c>
      <c r="H46" s="37">
        <v>20.732700000000001</v>
      </c>
      <c r="I46" s="37">
        <v>17.745899999999999</v>
      </c>
      <c r="J46" s="37">
        <v>21.720099999999999</v>
      </c>
      <c r="K46" s="37">
        <v>22.0303</v>
      </c>
      <c r="L46" s="37">
        <v>19.249600000000001</v>
      </c>
      <c r="M46" s="37">
        <v>14.946899999999999</v>
      </c>
      <c r="N46" s="37">
        <v>8.8515999999999995</v>
      </c>
      <c r="O46" s="37">
        <v>5.6467000000000001</v>
      </c>
      <c r="P46" s="37">
        <v>8.9824000000000002</v>
      </c>
      <c r="Q46" s="37">
        <v>9.0366999999999997</v>
      </c>
      <c r="R46" s="37">
        <v>8.3748000000000005</v>
      </c>
      <c r="S46" s="37">
        <v>0</v>
      </c>
      <c r="T46" s="37">
        <v>8.8549000000000007</v>
      </c>
      <c r="U46" s="37">
        <v>5.6467000000000001</v>
      </c>
      <c r="V46" s="37">
        <v>8.9949999999999992</v>
      </c>
      <c r="W46" s="37">
        <v>9.0548000000000002</v>
      </c>
      <c r="X46" s="37">
        <v>8.3748000000000005</v>
      </c>
      <c r="Y46" s="37">
        <v>0</v>
      </c>
      <c r="Z46" s="37">
        <v>8.8026</v>
      </c>
      <c r="AA46" s="37">
        <v>0</v>
      </c>
      <c r="AB46" s="37">
        <v>8.8026</v>
      </c>
      <c r="AC46" s="37">
        <v>8.8026</v>
      </c>
      <c r="AD46" s="37">
        <v>0</v>
      </c>
      <c r="AE46" s="37">
        <v>0</v>
      </c>
    </row>
    <row r="47" spans="1:31" ht="13.8" hidden="1" outlineLevel="1">
      <c r="A47" s="9">
        <v>41640</v>
      </c>
      <c r="B47" s="37">
        <v>13.164300000000001</v>
      </c>
      <c r="C47" s="37">
        <v>15.4031</v>
      </c>
      <c r="D47" s="37">
        <v>12.7904</v>
      </c>
      <c r="E47" s="37">
        <v>12.767899999999999</v>
      </c>
      <c r="F47" s="37">
        <v>13.258599999999999</v>
      </c>
      <c r="G47" s="37">
        <v>13.670500000000001</v>
      </c>
      <c r="H47" s="37">
        <v>19.477799999999998</v>
      </c>
      <c r="I47" s="37">
        <v>18.828499999999998</v>
      </c>
      <c r="J47" s="37">
        <v>19.673100000000002</v>
      </c>
      <c r="K47" s="37">
        <v>19.698499999999999</v>
      </c>
      <c r="L47" s="37">
        <v>19.325199999999999</v>
      </c>
      <c r="M47" s="37">
        <v>13.670500000000001</v>
      </c>
      <c r="N47" s="37">
        <v>7.7965</v>
      </c>
      <c r="O47" s="37">
        <v>5.516</v>
      </c>
      <c r="P47" s="37">
        <v>7.9631999999999996</v>
      </c>
      <c r="Q47" s="37">
        <v>7.9222999999999999</v>
      </c>
      <c r="R47" s="37">
        <v>8.8498999999999999</v>
      </c>
      <c r="S47" s="37" t="s">
        <v>268</v>
      </c>
      <c r="T47" s="37">
        <v>7.8110999999999997</v>
      </c>
      <c r="U47" s="37">
        <v>5.516</v>
      </c>
      <c r="V47" s="37">
        <v>7.9824999999999999</v>
      </c>
      <c r="W47" s="37">
        <v>7.9414999999999996</v>
      </c>
      <c r="X47" s="37">
        <v>8.8498999999999999</v>
      </c>
      <c r="Y47" s="37">
        <v>0</v>
      </c>
      <c r="Z47" s="37">
        <v>7.0568999999999997</v>
      </c>
      <c r="AA47" s="37">
        <v>73</v>
      </c>
      <c r="AB47" s="37">
        <v>7.0568999999999997</v>
      </c>
      <c r="AC47" s="37">
        <v>7.0568999999999997</v>
      </c>
      <c r="AD47" s="37">
        <v>0</v>
      </c>
      <c r="AE47" s="37">
        <v>0</v>
      </c>
    </row>
    <row r="48" spans="1:31" ht="13.8" hidden="1" outlineLevel="1">
      <c r="A48" s="9">
        <v>41671</v>
      </c>
      <c r="B48" s="37">
        <v>12.938800000000001</v>
      </c>
      <c r="C48" s="37">
        <v>16.663599999999999</v>
      </c>
      <c r="D48" s="37">
        <v>12.347</v>
      </c>
      <c r="E48" s="37">
        <v>12.103199999999999</v>
      </c>
      <c r="F48" s="37">
        <v>17.465</v>
      </c>
      <c r="G48" s="37">
        <v>10.5198</v>
      </c>
      <c r="H48" s="37">
        <v>18.900400000000001</v>
      </c>
      <c r="I48" s="37">
        <v>19.763400000000001</v>
      </c>
      <c r="J48" s="37">
        <v>18.6357</v>
      </c>
      <c r="K48" s="37">
        <v>18.546500000000002</v>
      </c>
      <c r="L48" s="37">
        <v>19.732900000000001</v>
      </c>
      <c r="M48" s="37">
        <v>12</v>
      </c>
      <c r="N48" s="37">
        <v>7.9207999999999998</v>
      </c>
      <c r="O48" s="37">
        <v>5.516</v>
      </c>
      <c r="P48" s="37">
        <v>8.0606000000000009</v>
      </c>
      <c r="Q48" s="37">
        <v>7.9615999999999998</v>
      </c>
      <c r="R48" s="37">
        <v>11.6717</v>
      </c>
      <c r="S48" s="37">
        <v>10.3149</v>
      </c>
      <c r="T48" s="37">
        <v>7.9409999999999998</v>
      </c>
      <c r="U48" s="37">
        <v>5.516</v>
      </c>
      <c r="V48" s="37">
        <v>8.0861000000000001</v>
      </c>
      <c r="W48" s="37">
        <v>7.9848999999999997</v>
      </c>
      <c r="X48" s="37">
        <v>11.6717</v>
      </c>
      <c r="Y48" s="37">
        <v>10.3149</v>
      </c>
      <c r="Z48" s="37">
        <v>7.1901999999999999</v>
      </c>
      <c r="AA48" s="37">
        <v>0</v>
      </c>
      <c r="AB48" s="37">
        <v>7.1901999999999999</v>
      </c>
      <c r="AC48" s="37">
        <v>7.1901999999999999</v>
      </c>
      <c r="AD48" s="37">
        <v>0</v>
      </c>
      <c r="AE48" s="37">
        <v>0</v>
      </c>
    </row>
    <row r="49" spans="1:31" ht="13.8" hidden="1" outlineLevel="1">
      <c r="A49" s="9">
        <v>41699</v>
      </c>
      <c r="B49" s="37">
        <v>9.6679999999999993</v>
      </c>
      <c r="C49" s="37">
        <v>18.1313</v>
      </c>
      <c r="D49" s="37">
        <v>8.9754000000000005</v>
      </c>
      <c r="E49" s="37">
        <v>8.8071000000000002</v>
      </c>
      <c r="F49" s="37">
        <v>19.8461</v>
      </c>
      <c r="G49" s="37">
        <v>12.379099999999999</v>
      </c>
      <c r="H49" s="37">
        <v>20.584599999999998</v>
      </c>
      <c r="I49" s="37">
        <v>21.023</v>
      </c>
      <c r="J49" s="37">
        <v>20.2622</v>
      </c>
      <c r="K49" s="37">
        <v>20.268599999999999</v>
      </c>
      <c r="L49" s="37">
        <v>20.3413</v>
      </c>
      <c r="M49" s="37">
        <v>12.379099999999999</v>
      </c>
      <c r="N49" s="37">
        <v>7.8135000000000003</v>
      </c>
      <c r="O49" s="37">
        <v>5.516</v>
      </c>
      <c r="P49" s="37">
        <v>7.8521000000000001</v>
      </c>
      <c r="Q49" s="37">
        <v>7.8487</v>
      </c>
      <c r="R49" s="37">
        <v>11.469799999999999</v>
      </c>
      <c r="S49" s="37" t="s">
        <v>268</v>
      </c>
      <c r="T49" s="37">
        <v>7.7092000000000001</v>
      </c>
      <c r="U49" s="37">
        <v>5.516</v>
      </c>
      <c r="V49" s="37">
        <v>7.7473999999999998</v>
      </c>
      <c r="W49" s="37">
        <v>7.7438000000000002</v>
      </c>
      <c r="X49" s="37">
        <v>11.469799999999999</v>
      </c>
      <c r="Y49" s="37">
        <v>0</v>
      </c>
      <c r="Z49" s="37">
        <v>8.5096000000000007</v>
      </c>
      <c r="AA49" s="37">
        <v>0</v>
      </c>
      <c r="AB49" s="37">
        <v>8.5096000000000007</v>
      </c>
      <c r="AC49" s="37">
        <v>8.5096000000000007</v>
      </c>
      <c r="AD49" s="37">
        <v>0</v>
      </c>
      <c r="AE49" s="37">
        <v>0</v>
      </c>
    </row>
    <row r="50" spans="1:31" ht="13.8" hidden="1" outlineLevel="1">
      <c r="A50" s="9">
        <v>41730</v>
      </c>
      <c r="B50" s="37">
        <v>16.8353</v>
      </c>
      <c r="C50" s="37">
        <v>19.791599999999999</v>
      </c>
      <c r="D50" s="37">
        <v>16.033300000000001</v>
      </c>
      <c r="E50" s="37">
        <v>15.863200000000001</v>
      </c>
      <c r="F50" s="37">
        <v>19.378</v>
      </c>
      <c r="G50" s="37">
        <v>12</v>
      </c>
      <c r="H50" s="37">
        <v>21.2561</v>
      </c>
      <c r="I50" s="37">
        <v>20.607199999999999</v>
      </c>
      <c r="J50" s="37">
        <v>21.5748</v>
      </c>
      <c r="K50" s="37">
        <v>21.6783</v>
      </c>
      <c r="L50" s="37">
        <v>20.701000000000001</v>
      </c>
      <c r="M50" s="37">
        <v>12</v>
      </c>
      <c r="N50" s="37">
        <v>9.8360000000000003</v>
      </c>
      <c r="O50" s="37">
        <v>5.516</v>
      </c>
      <c r="P50" s="37">
        <v>9.9686000000000003</v>
      </c>
      <c r="Q50" s="37">
        <v>9.9403000000000006</v>
      </c>
      <c r="R50" s="37">
        <v>11.77</v>
      </c>
      <c r="S50" s="37">
        <v>0</v>
      </c>
      <c r="T50" s="37">
        <v>9.8360000000000003</v>
      </c>
      <c r="U50" s="37">
        <v>5.516</v>
      </c>
      <c r="V50" s="37">
        <v>9.9686000000000003</v>
      </c>
      <c r="W50" s="37">
        <v>9.9403000000000006</v>
      </c>
      <c r="X50" s="37">
        <v>11.77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</row>
    <row r="51" spans="1:31" ht="13.8" hidden="1" outlineLevel="1">
      <c r="A51" s="9">
        <v>41760</v>
      </c>
      <c r="B51" s="37">
        <v>13.866199999999999</v>
      </c>
      <c r="C51" s="37">
        <v>18.188700000000001</v>
      </c>
      <c r="D51" s="37">
        <v>12.4611</v>
      </c>
      <c r="E51" s="37">
        <v>14.3917</v>
      </c>
      <c r="F51" s="37">
        <v>9.6371000000000002</v>
      </c>
      <c r="G51" s="37">
        <v>12</v>
      </c>
      <c r="H51" s="37">
        <v>20.619499999999999</v>
      </c>
      <c r="I51" s="37">
        <v>20.574000000000002</v>
      </c>
      <c r="J51" s="37">
        <v>20.6647</v>
      </c>
      <c r="K51" s="37">
        <v>20.633099999999999</v>
      </c>
      <c r="L51" s="37">
        <v>21.387699999999999</v>
      </c>
      <c r="M51" s="37">
        <v>12</v>
      </c>
      <c r="N51" s="37">
        <v>9.2547999999999995</v>
      </c>
      <c r="O51" s="37">
        <v>7.05</v>
      </c>
      <c r="P51" s="37">
        <v>9.4280000000000008</v>
      </c>
      <c r="Q51" s="37">
        <v>10.0213</v>
      </c>
      <c r="R51" s="37">
        <v>8.8846000000000007</v>
      </c>
      <c r="S51" s="37" t="s">
        <v>268</v>
      </c>
      <c r="T51" s="37">
        <v>9.2446999999999999</v>
      </c>
      <c r="U51" s="37">
        <v>7.05</v>
      </c>
      <c r="V51" s="37">
        <v>9.4177</v>
      </c>
      <c r="W51" s="37">
        <v>10.0047</v>
      </c>
      <c r="X51" s="37">
        <v>8.8846000000000007</v>
      </c>
      <c r="Y51" s="37">
        <v>0</v>
      </c>
      <c r="Z51" s="37">
        <v>12</v>
      </c>
      <c r="AA51" s="37">
        <v>0</v>
      </c>
      <c r="AB51" s="37">
        <v>12</v>
      </c>
      <c r="AC51" s="37">
        <v>12</v>
      </c>
      <c r="AD51" s="37">
        <v>0</v>
      </c>
      <c r="AE51" s="37">
        <v>0</v>
      </c>
    </row>
    <row r="52" spans="1:31" ht="13.8" hidden="1" outlineLevel="1">
      <c r="A52" s="9">
        <v>41791</v>
      </c>
      <c r="B52" s="37">
        <v>11.360900000000001</v>
      </c>
      <c r="C52" s="37">
        <v>16.1646</v>
      </c>
      <c r="D52" s="37">
        <v>10.962</v>
      </c>
      <c r="E52" s="37">
        <v>10.756500000000001</v>
      </c>
      <c r="F52" s="37">
        <v>11.8583</v>
      </c>
      <c r="G52" s="37">
        <v>12</v>
      </c>
      <c r="H52" s="37">
        <v>20.75</v>
      </c>
      <c r="I52" s="37">
        <v>20.2897</v>
      </c>
      <c r="J52" s="37">
        <v>21.161200000000001</v>
      </c>
      <c r="K52" s="37">
        <v>21.006499999999999</v>
      </c>
      <c r="L52" s="37">
        <v>22.481000000000002</v>
      </c>
      <c r="M52" s="37">
        <v>12</v>
      </c>
      <c r="N52" s="37">
        <v>10.173999999999999</v>
      </c>
      <c r="O52" s="37">
        <v>6.9470000000000001</v>
      </c>
      <c r="P52" s="37">
        <v>10.262499999999999</v>
      </c>
      <c r="Q52" s="37">
        <v>9.9931000000000001</v>
      </c>
      <c r="R52" s="37">
        <v>11.404199999999999</v>
      </c>
      <c r="S52" s="37">
        <v>0</v>
      </c>
      <c r="T52" s="37">
        <v>10.2118</v>
      </c>
      <c r="U52" s="37">
        <v>6.9470000000000001</v>
      </c>
      <c r="V52" s="37">
        <v>10.304</v>
      </c>
      <c r="W52" s="37">
        <v>10.0345</v>
      </c>
      <c r="X52" s="37">
        <v>11.404199999999999</v>
      </c>
      <c r="Y52" s="37">
        <v>0</v>
      </c>
      <c r="Z52" s="37">
        <v>8.9</v>
      </c>
      <c r="AA52" s="37">
        <v>0</v>
      </c>
      <c r="AB52" s="37">
        <v>8.9</v>
      </c>
      <c r="AC52" s="37">
        <v>8.9</v>
      </c>
      <c r="AD52" s="37">
        <v>0</v>
      </c>
      <c r="AE52" s="37">
        <v>0</v>
      </c>
    </row>
    <row r="53" spans="1:31" ht="13.8" hidden="1" outlineLevel="1">
      <c r="A53" s="9">
        <v>41821</v>
      </c>
      <c r="B53" s="37">
        <v>12.197900000000001</v>
      </c>
      <c r="C53" s="37">
        <v>16.370899999999999</v>
      </c>
      <c r="D53" s="37">
        <v>11.2944</v>
      </c>
      <c r="E53" s="37">
        <v>11.2652</v>
      </c>
      <c r="F53" s="37">
        <v>13.0419</v>
      </c>
      <c r="G53" s="37">
        <v>9.5908999999999995</v>
      </c>
      <c r="H53" s="37">
        <v>20.5319</v>
      </c>
      <c r="I53" s="37">
        <v>20.0245</v>
      </c>
      <c r="J53" s="37">
        <v>21.179500000000001</v>
      </c>
      <c r="K53" s="37">
        <v>21.0427</v>
      </c>
      <c r="L53" s="37">
        <v>22.8825</v>
      </c>
      <c r="M53" s="37">
        <v>13.894500000000001</v>
      </c>
      <c r="N53" s="37">
        <v>9.6956000000000007</v>
      </c>
      <c r="O53" s="37">
        <v>6.6195000000000004</v>
      </c>
      <c r="P53" s="37">
        <v>9.9026999999999994</v>
      </c>
      <c r="Q53" s="37">
        <v>9.8452000000000002</v>
      </c>
      <c r="R53" s="37">
        <v>11.077199999999999</v>
      </c>
      <c r="S53" s="37">
        <v>9.5632999999999999</v>
      </c>
      <c r="T53" s="37">
        <v>9.6750000000000007</v>
      </c>
      <c r="U53" s="37">
        <v>6.6195000000000004</v>
      </c>
      <c r="V53" s="37">
        <v>9.8849</v>
      </c>
      <c r="W53" s="37">
        <v>9.8238000000000003</v>
      </c>
      <c r="X53" s="37">
        <v>11.083</v>
      </c>
      <c r="Y53" s="37">
        <v>9.5632999999999999</v>
      </c>
      <c r="Z53" s="37">
        <v>10.7843</v>
      </c>
      <c r="AA53" s="37">
        <v>0</v>
      </c>
      <c r="AB53" s="37">
        <v>10.7843</v>
      </c>
      <c r="AC53" s="37">
        <v>10.7967</v>
      </c>
      <c r="AD53" s="37">
        <v>10.074</v>
      </c>
      <c r="AE53" s="37">
        <v>0</v>
      </c>
    </row>
    <row r="54" spans="1:31" ht="13.8" hidden="1" outlineLevel="1">
      <c r="A54" s="9">
        <v>41852</v>
      </c>
      <c r="B54" s="37">
        <v>11.4171</v>
      </c>
      <c r="C54" s="37">
        <v>17.250900000000001</v>
      </c>
      <c r="D54" s="37">
        <v>10.817500000000001</v>
      </c>
      <c r="E54" s="37">
        <v>11.0631</v>
      </c>
      <c r="F54" s="37">
        <v>9.1156000000000006</v>
      </c>
      <c r="G54" s="37">
        <v>12</v>
      </c>
      <c r="H54" s="37">
        <v>18.8185</v>
      </c>
      <c r="I54" s="37">
        <v>19.1511</v>
      </c>
      <c r="J54" s="37">
        <v>18.635300000000001</v>
      </c>
      <c r="K54" s="37">
        <v>18.5886</v>
      </c>
      <c r="L54" s="37">
        <v>19.769400000000001</v>
      </c>
      <c r="M54" s="37">
        <v>12</v>
      </c>
      <c r="N54" s="37">
        <v>9.3155000000000001</v>
      </c>
      <c r="O54" s="37">
        <v>7.05</v>
      </c>
      <c r="P54" s="37">
        <v>9.3589000000000002</v>
      </c>
      <c r="Q54" s="37">
        <v>9.5042000000000009</v>
      </c>
      <c r="R54" s="37">
        <v>8.4751999999999992</v>
      </c>
      <c r="S54" s="37">
        <v>0</v>
      </c>
      <c r="T54" s="37">
        <v>9.2608999999999995</v>
      </c>
      <c r="U54" s="37">
        <v>7.05</v>
      </c>
      <c r="V54" s="37">
        <v>9.3140999999999998</v>
      </c>
      <c r="W54" s="37">
        <v>9.4951000000000008</v>
      </c>
      <c r="X54" s="37">
        <v>8.4751999999999992</v>
      </c>
      <c r="Y54" s="37">
        <v>0</v>
      </c>
      <c r="Z54" s="37">
        <v>9.5335000000000001</v>
      </c>
      <c r="AA54" s="37">
        <v>0</v>
      </c>
      <c r="AB54" s="37">
        <v>9.5335000000000001</v>
      </c>
      <c r="AC54" s="37">
        <v>9.5335000000000001</v>
      </c>
      <c r="AD54" s="37">
        <v>0</v>
      </c>
      <c r="AE54" s="37">
        <v>0</v>
      </c>
    </row>
    <row r="55" spans="1:31" ht="13.8" hidden="1" outlineLevel="1" collapsed="1">
      <c r="A55" s="9">
        <v>41883</v>
      </c>
      <c r="B55" s="37">
        <v>16.136399999999998</v>
      </c>
      <c r="C55" s="37">
        <v>19.293800000000001</v>
      </c>
      <c r="D55" s="37">
        <v>15.189</v>
      </c>
      <c r="E55" s="37">
        <v>15.404199999999999</v>
      </c>
      <c r="F55" s="37">
        <v>13.585699999999999</v>
      </c>
      <c r="G55" s="37">
        <v>12</v>
      </c>
      <c r="H55" s="37">
        <v>20.134599999999999</v>
      </c>
      <c r="I55" s="37">
        <v>19.4467</v>
      </c>
      <c r="J55" s="37">
        <v>20.615100000000002</v>
      </c>
      <c r="K55" s="37">
        <v>20.6219</v>
      </c>
      <c r="L55" s="37">
        <v>21.3583</v>
      </c>
      <c r="M55" s="37">
        <v>12</v>
      </c>
      <c r="N55" s="37">
        <v>11.163399999999999</v>
      </c>
      <c r="O55" s="37">
        <v>7.1092000000000004</v>
      </c>
      <c r="P55" s="37">
        <v>11.1896</v>
      </c>
      <c r="Q55" s="37">
        <v>11.536099999999999</v>
      </c>
      <c r="R55" s="37">
        <v>8.5741999999999994</v>
      </c>
      <c r="S55" s="37">
        <v>0</v>
      </c>
      <c r="T55" s="37">
        <v>11.2079</v>
      </c>
      <c r="U55" s="37">
        <v>7.1092000000000004</v>
      </c>
      <c r="V55" s="37">
        <v>11.2354</v>
      </c>
      <c r="W55" s="37">
        <v>11.603999999999999</v>
      </c>
      <c r="X55" s="37">
        <v>8.5741999999999994</v>
      </c>
      <c r="Y55" s="37">
        <v>0</v>
      </c>
      <c r="Z55" s="37">
        <v>10.0403</v>
      </c>
      <c r="AA55" s="37">
        <v>0</v>
      </c>
      <c r="AB55" s="37">
        <v>10.0403</v>
      </c>
      <c r="AC55" s="37">
        <v>10.0403</v>
      </c>
      <c r="AD55" s="37">
        <v>0</v>
      </c>
      <c r="AE55" s="37">
        <v>0</v>
      </c>
    </row>
    <row r="56" spans="1:31" ht="13.8" hidden="1" outlineLevel="1" collapsed="1">
      <c r="A56" s="9">
        <v>41913</v>
      </c>
      <c r="B56" s="37">
        <v>12.106999999999999</v>
      </c>
      <c r="C56" s="37">
        <v>16.899000000000001</v>
      </c>
      <c r="D56" s="37">
        <v>11.331799999999999</v>
      </c>
      <c r="E56" s="37">
        <v>11.0687</v>
      </c>
      <c r="F56" s="37">
        <v>17.908899999999999</v>
      </c>
      <c r="G56" s="37">
        <v>10.176</v>
      </c>
      <c r="H56" s="37">
        <v>19.413900000000002</v>
      </c>
      <c r="I56" s="37">
        <v>19.639399999999998</v>
      </c>
      <c r="J56" s="37">
        <v>19.282299999999999</v>
      </c>
      <c r="K56" s="37">
        <v>19.549099999999999</v>
      </c>
      <c r="L56" s="37">
        <v>17.908899999999999</v>
      </c>
      <c r="M56" s="37">
        <v>24.845300000000002</v>
      </c>
      <c r="N56" s="37">
        <v>9.2631999999999994</v>
      </c>
      <c r="O56" s="37">
        <v>9.0500000000000007</v>
      </c>
      <c r="P56" s="37">
        <v>9.2744</v>
      </c>
      <c r="Q56" s="37">
        <v>9.3026999999999997</v>
      </c>
      <c r="R56" s="37">
        <v>0</v>
      </c>
      <c r="S56" s="37">
        <v>5</v>
      </c>
      <c r="T56" s="37">
        <v>9.2524999999999995</v>
      </c>
      <c r="U56" s="37">
        <v>9.0500000000000007</v>
      </c>
      <c r="V56" s="37">
        <v>9.2632999999999992</v>
      </c>
      <c r="W56" s="37">
        <v>9.2918000000000003</v>
      </c>
      <c r="X56" s="37">
        <v>0</v>
      </c>
      <c r="Y56" s="37">
        <v>5</v>
      </c>
      <c r="Z56" s="37">
        <v>10.29</v>
      </c>
      <c r="AA56" s="37">
        <v>0</v>
      </c>
      <c r="AB56" s="37">
        <v>10.29</v>
      </c>
      <c r="AC56" s="37">
        <v>10.29</v>
      </c>
      <c r="AD56" s="37">
        <v>0</v>
      </c>
      <c r="AE56" s="37">
        <v>0</v>
      </c>
    </row>
    <row r="57" spans="1:31" ht="13.8" hidden="1" outlineLevel="1" collapsed="1">
      <c r="A57" s="9">
        <v>41944</v>
      </c>
      <c r="B57" s="37">
        <v>14.328900000000001</v>
      </c>
      <c r="C57" s="37">
        <v>17.6374</v>
      </c>
      <c r="D57" s="37">
        <v>13.6313</v>
      </c>
      <c r="E57" s="37">
        <v>13.746499999999999</v>
      </c>
      <c r="F57" s="37">
        <v>21.248999999999999</v>
      </c>
      <c r="G57" s="37">
        <v>9.9390999999999998</v>
      </c>
      <c r="H57" s="37">
        <v>20.316400000000002</v>
      </c>
      <c r="I57" s="37">
        <v>19.027799999999999</v>
      </c>
      <c r="J57" s="37">
        <v>20.954899999999999</v>
      </c>
      <c r="K57" s="37">
        <v>20.940300000000001</v>
      </c>
      <c r="L57" s="37">
        <v>21.248999999999999</v>
      </c>
      <c r="M57" s="37">
        <v>13.8367</v>
      </c>
      <c r="N57" s="37">
        <v>9.3841999999999999</v>
      </c>
      <c r="O57" s="37">
        <v>9.0500000000000007</v>
      </c>
      <c r="P57" s="37">
        <v>9.3996999999999993</v>
      </c>
      <c r="Q57" s="37">
        <v>9.3143999999999991</v>
      </c>
      <c r="R57" s="37" t="s">
        <v>268</v>
      </c>
      <c r="S57" s="37">
        <v>9.9138000000000002</v>
      </c>
      <c r="T57" s="37">
        <v>9.3864999999999998</v>
      </c>
      <c r="U57" s="37">
        <v>9.0500000000000007</v>
      </c>
      <c r="V57" s="37">
        <v>9.4023000000000003</v>
      </c>
      <c r="W57" s="37">
        <v>9.3161000000000005</v>
      </c>
      <c r="X57" s="37">
        <v>0</v>
      </c>
      <c r="Y57" s="37">
        <v>9.9138000000000002</v>
      </c>
      <c r="Z57" s="37">
        <v>9.1999999999999993</v>
      </c>
      <c r="AA57" s="37">
        <v>0</v>
      </c>
      <c r="AB57" s="37">
        <v>9.1999999999999993</v>
      </c>
      <c r="AC57" s="37">
        <v>9.1999999999999993</v>
      </c>
      <c r="AD57" s="37">
        <v>0</v>
      </c>
      <c r="AE57" s="37">
        <v>0</v>
      </c>
    </row>
    <row r="58" spans="1:31" ht="13.8" hidden="1" outlineLevel="1" collapsed="1">
      <c r="A58" s="9">
        <v>41974</v>
      </c>
      <c r="B58" s="37">
        <v>13.827999999999999</v>
      </c>
      <c r="C58" s="37">
        <v>18.694800000000001</v>
      </c>
      <c r="D58" s="37">
        <v>13.1919</v>
      </c>
      <c r="E58" s="37">
        <v>16.8583</v>
      </c>
      <c r="F58" s="37">
        <v>11.1814</v>
      </c>
      <c r="G58" s="37">
        <v>12</v>
      </c>
      <c r="H58" s="37">
        <v>21.320399999999999</v>
      </c>
      <c r="I58" s="37">
        <v>18.940100000000001</v>
      </c>
      <c r="J58" s="37">
        <v>22.927399999999999</v>
      </c>
      <c r="K58" s="37">
        <v>23.159800000000001</v>
      </c>
      <c r="L58" s="37">
        <v>21.697399999999998</v>
      </c>
      <c r="M58" s="37">
        <v>12</v>
      </c>
      <c r="N58" s="37">
        <v>10.9184</v>
      </c>
      <c r="O58" s="37">
        <v>9.0500000000000007</v>
      </c>
      <c r="P58" s="37">
        <v>10.9259</v>
      </c>
      <c r="Q58" s="37">
        <v>11.6455</v>
      </c>
      <c r="R58" s="37">
        <v>10.7</v>
      </c>
      <c r="S58" s="37">
        <v>0</v>
      </c>
      <c r="T58" s="37">
        <v>10.945600000000001</v>
      </c>
      <c r="U58" s="37">
        <v>9.0500000000000007</v>
      </c>
      <c r="V58" s="37">
        <v>10.9541</v>
      </c>
      <c r="W58" s="37">
        <v>11.755599999999999</v>
      </c>
      <c r="X58" s="37">
        <v>10.7</v>
      </c>
      <c r="Y58" s="37">
        <v>0</v>
      </c>
      <c r="Z58" s="37">
        <v>10.679600000000001</v>
      </c>
      <c r="AA58" s="37">
        <v>0</v>
      </c>
      <c r="AB58" s="37">
        <v>10.679600000000001</v>
      </c>
      <c r="AC58" s="37">
        <v>10.608499999999999</v>
      </c>
      <c r="AD58" s="37">
        <v>10.7</v>
      </c>
      <c r="AE58" s="37">
        <v>0</v>
      </c>
    </row>
    <row r="59" spans="1:31" ht="13.8" hidden="1" outlineLevel="1" collapsed="1">
      <c r="A59" s="9">
        <v>42005</v>
      </c>
      <c r="B59" s="37">
        <v>19.605</v>
      </c>
      <c r="C59" s="37">
        <v>19.293500000000002</v>
      </c>
      <c r="D59" s="37">
        <v>19.7056</v>
      </c>
      <c r="E59" s="37">
        <v>19.979099999999999</v>
      </c>
      <c r="F59" s="37">
        <v>15.2514</v>
      </c>
      <c r="G59" s="37">
        <v>12</v>
      </c>
      <c r="H59" s="37">
        <v>20.334</v>
      </c>
      <c r="I59" s="37">
        <v>19.294</v>
      </c>
      <c r="J59" s="37">
        <v>20.712800000000001</v>
      </c>
      <c r="K59" s="37">
        <v>20.744399999999999</v>
      </c>
      <c r="L59" s="37">
        <v>19.950600000000001</v>
      </c>
      <c r="M59" s="37">
        <v>12</v>
      </c>
      <c r="N59" s="37">
        <v>11.7827</v>
      </c>
      <c r="O59" s="37">
        <v>9.5870999999999995</v>
      </c>
      <c r="P59" s="37">
        <v>11.783099999999999</v>
      </c>
      <c r="Q59" s="37">
        <v>12.154500000000001</v>
      </c>
      <c r="R59" s="37">
        <v>10.7</v>
      </c>
      <c r="S59" s="37">
        <v>0</v>
      </c>
      <c r="T59" s="37">
        <v>11.814</v>
      </c>
      <c r="U59" s="37">
        <v>9.0500000000000007</v>
      </c>
      <c r="V59" s="37">
        <v>11.814500000000001</v>
      </c>
      <c r="W59" s="37">
        <v>12.154500000000001</v>
      </c>
      <c r="X59" s="37">
        <v>10.7</v>
      </c>
      <c r="Y59" s="37">
        <v>0</v>
      </c>
      <c r="Z59" s="37">
        <v>10.7029</v>
      </c>
      <c r="AA59" s="37">
        <v>73</v>
      </c>
      <c r="AB59" s="37">
        <v>10.7</v>
      </c>
      <c r="AC59" s="37">
        <v>0</v>
      </c>
      <c r="AD59" s="37">
        <v>10.7</v>
      </c>
      <c r="AE59" s="37">
        <v>0</v>
      </c>
    </row>
    <row r="60" spans="1:31" ht="13.8" hidden="1" outlineLevel="1" collapsed="1">
      <c r="A60" s="9">
        <v>42036</v>
      </c>
      <c r="B60" s="37">
        <v>21.385000000000002</v>
      </c>
      <c r="C60" s="37">
        <v>19.873200000000001</v>
      </c>
      <c r="D60" s="37">
        <v>23.200500000000002</v>
      </c>
      <c r="E60" s="37">
        <v>23.4011</v>
      </c>
      <c r="F60" s="37">
        <v>22.313300000000002</v>
      </c>
      <c r="G60" s="37">
        <v>12</v>
      </c>
      <c r="H60" s="37">
        <v>21.416899999999998</v>
      </c>
      <c r="I60" s="37">
        <v>19.873200000000001</v>
      </c>
      <c r="J60" s="37">
        <v>23.288399999999999</v>
      </c>
      <c r="K60" s="37">
        <v>23.508700000000001</v>
      </c>
      <c r="L60" s="37">
        <v>22.313300000000002</v>
      </c>
      <c r="M60" s="37">
        <v>12</v>
      </c>
      <c r="N60" s="37">
        <v>14.0237</v>
      </c>
      <c r="O60" s="37">
        <v>73</v>
      </c>
      <c r="P60" s="37">
        <v>14.0236</v>
      </c>
      <c r="Q60" s="37">
        <v>14.0236</v>
      </c>
      <c r="R60" s="37" t="s">
        <v>268</v>
      </c>
      <c r="S60" s="37">
        <v>0</v>
      </c>
      <c r="T60" s="37">
        <v>14.0236</v>
      </c>
      <c r="U60" s="37">
        <v>0</v>
      </c>
      <c r="V60" s="37">
        <v>14.0236</v>
      </c>
      <c r="W60" s="37">
        <v>14.0236</v>
      </c>
      <c r="X60" s="37">
        <v>0</v>
      </c>
      <c r="Y60" s="37">
        <v>0</v>
      </c>
      <c r="Z60" s="37">
        <v>73</v>
      </c>
      <c r="AA60" s="37">
        <v>73</v>
      </c>
      <c r="AB60" s="37">
        <v>0</v>
      </c>
      <c r="AC60" s="37">
        <v>0</v>
      </c>
      <c r="AD60" s="37">
        <v>0</v>
      </c>
      <c r="AE60" s="37">
        <v>0</v>
      </c>
    </row>
    <row r="61" spans="1:31" ht="13.8" hidden="1" outlineLevel="1" collapsed="1">
      <c r="A61" s="9">
        <v>42064</v>
      </c>
      <c r="B61" s="37">
        <v>24.9038</v>
      </c>
      <c r="C61" s="37">
        <v>22.713200000000001</v>
      </c>
      <c r="D61" s="37">
        <v>26.078199999999999</v>
      </c>
      <c r="E61" s="37">
        <v>26.242999999999999</v>
      </c>
      <c r="F61" s="37">
        <v>21.698699999999999</v>
      </c>
      <c r="G61" s="37">
        <v>12</v>
      </c>
      <c r="H61" s="37">
        <v>26.148800000000001</v>
      </c>
      <c r="I61" s="37">
        <v>22.713200000000001</v>
      </c>
      <c r="J61" s="37">
        <v>28.278600000000001</v>
      </c>
      <c r="K61" s="37">
        <v>28.559899999999999</v>
      </c>
      <c r="L61" s="37">
        <v>21.698699999999999</v>
      </c>
      <c r="M61" s="37">
        <v>12</v>
      </c>
      <c r="N61" s="37">
        <v>12</v>
      </c>
      <c r="O61" s="37">
        <v>0</v>
      </c>
      <c r="P61" s="37">
        <v>12</v>
      </c>
      <c r="Q61" s="37">
        <v>12</v>
      </c>
      <c r="R61" s="37" t="s">
        <v>268</v>
      </c>
      <c r="S61" s="37" t="s">
        <v>268</v>
      </c>
      <c r="T61" s="37">
        <v>12</v>
      </c>
      <c r="U61" s="37">
        <v>0</v>
      </c>
      <c r="V61" s="37">
        <v>12</v>
      </c>
      <c r="W61" s="37">
        <v>12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</row>
    <row r="62" spans="1:31" ht="13.8" hidden="1" outlineLevel="1" collapsed="1">
      <c r="A62" s="9">
        <v>42095</v>
      </c>
      <c r="B62" s="37">
        <v>24.3599</v>
      </c>
      <c r="C62" s="37">
        <v>25.434799999999999</v>
      </c>
      <c r="D62" s="37">
        <v>23.981200000000001</v>
      </c>
      <c r="E62" s="37">
        <v>23.9678</v>
      </c>
      <c r="F62" s="37">
        <v>23.873100000000001</v>
      </c>
      <c r="G62" s="37">
        <v>29.099699999999999</v>
      </c>
      <c r="H62" s="37">
        <v>26.672499999999999</v>
      </c>
      <c r="I62" s="37">
        <v>25.434799999999999</v>
      </c>
      <c r="J62" s="37">
        <v>27.227799999999998</v>
      </c>
      <c r="K62" s="37">
        <v>27.54</v>
      </c>
      <c r="L62" s="37">
        <v>23.873100000000001</v>
      </c>
      <c r="M62" s="37">
        <v>29.099699999999999</v>
      </c>
      <c r="N62" s="37">
        <v>12.120699999999999</v>
      </c>
      <c r="O62" s="37">
        <v>0</v>
      </c>
      <c r="P62" s="37">
        <v>12.120699999999999</v>
      </c>
      <c r="Q62" s="37">
        <v>12.120699999999999</v>
      </c>
      <c r="R62" s="37" t="s">
        <v>268</v>
      </c>
      <c r="S62" s="37">
        <v>0</v>
      </c>
      <c r="T62" s="37">
        <v>12.120699999999999</v>
      </c>
      <c r="U62" s="37">
        <v>0</v>
      </c>
      <c r="V62" s="37">
        <v>12.120699999999999</v>
      </c>
      <c r="W62" s="37">
        <v>12.120699999999999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</row>
    <row r="63" spans="1:31" ht="13.8" hidden="1" outlineLevel="1" collapsed="1">
      <c r="A63" s="9">
        <v>42125</v>
      </c>
      <c r="B63" s="37">
        <v>14.550599999999999</v>
      </c>
      <c r="C63" s="37">
        <v>25.995799999999999</v>
      </c>
      <c r="D63" s="37">
        <v>13.523999999999999</v>
      </c>
      <c r="E63" s="37">
        <v>14.4993</v>
      </c>
      <c r="F63" s="37">
        <v>12.162800000000001</v>
      </c>
      <c r="G63" s="37">
        <v>12</v>
      </c>
      <c r="H63" s="37">
        <v>25.766500000000001</v>
      </c>
      <c r="I63" s="37">
        <v>25.995799999999999</v>
      </c>
      <c r="J63" s="37">
        <v>25.649799999999999</v>
      </c>
      <c r="K63" s="37">
        <v>25.526499999999999</v>
      </c>
      <c r="L63" s="37">
        <v>27.275300000000001</v>
      </c>
      <c r="M63" s="37">
        <v>12</v>
      </c>
      <c r="N63" s="37">
        <v>10.9277</v>
      </c>
      <c r="O63" s="37">
        <v>0</v>
      </c>
      <c r="P63" s="37">
        <v>10.9277</v>
      </c>
      <c r="Q63" s="37">
        <v>10.256500000000001</v>
      </c>
      <c r="R63" s="37">
        <v>11.628500000000001</v>
      </c>
      <c r="S63" s="37" t="s">
        <v>268</v>
      </c>
      <c r="T63" s="37">
        <v>10.951599999999999</v>
      </c>
      <c r="U63" s="37">
        <v>0</v>
      </c>
      <c r="V63" s="37">
        <v>10.951599999999999</v>
      </c>
      <c r="W63" s="37">
        <v>10.293200000000001</v>
      </c>
      <c r="X63" s="37">
        <v>11.628500000000001</v>
      </c>
      <c r="Y63" s="37">
        <v>0</v>
      </c>
      <c r="Z63" s="37">
        <v>7.9</v>
      </c>
      <c r="AA63" s="37">
        <v>0</v>
      </c>
      <c r="AB63" s="37">
        <v>7.9</v>
      </c>
      <c r="AC63" s="37">
        <v>7.9</v>
      </c>
      <c r="AD63" s="37">
        <v>0</v>
      </c>
      <c r="AE63" s="37">
        <v>0</v>
      </c>
    </row>
    <row r="64" spans="1:31" ht="13.8" hidden="1" outlineLevel="1" collapsed="1">
      <c r="A64" s="9">
        <v>42156</v>
      </c>
      <c r="B64" s="37">
        <v>20.0871</v>
      </c>
      <c r="C64" s="37">
        <v>26.659700000000001</v>
      </c>
      <c r="D64" s="37">
        <v>17.931100000000001</v>
      </c>
      <c r="E64" s="37">
        <v>17.755400000000002</v>
      </c>
      <c r="F64" s="37">
        <v>21.677900000000001</v>
      </c>
      <c r="G64" s="37">
        <v>12</v>
      </c>
      <c r="H64" s="37">
        <v>25.627099999999999</v>
      </c>
      <c r="I64" s="37">
        <v>26.659700000000001</v>
      </c>
      <c r="J64" s="37">
        <v>24.888100000000001</v>
      </c>
      <c r="K64" s="37">
        <v>24.712900000000001</v>
      </c>
      <c r="L64" s="37">
        <v>27.821100000000001</v>
      </c>
      <c r="M64" s="37">
        <v>12</v>
      </c>
      <c r="N64" s="37">
        <v>12.045</v>
      </c>
      <c r="O64" s="37">
        <v>0</v>
      </c>
      <c r="P64" s="37">
        <v>12.045</v>
      </c>
      <c r="Q64" s="37">
        <v>12.0892</v>
      </c>
      <c r="R64" s="37">
        <v>10.6402</v>
      </c>
      <c r="S64" s="37" t="s">
        <v>268</v>
      </c>
      <c r="T64" s="37">
        <v>12.045</v>
      </c>
      <c r="U64" s="37">
        <v>0</v>
      </c>
      <c r="V64" s="37">
        <v>12.045</v>
      </c>
      <c r="W64" s="37">
        <v>12.0892</v>
      </c>
      <c r="X64" s="37">
        <v>10.6402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</row>
    <row r="65" spans="1:31" ht="13.8" hidden="1" outlineLevel="1" collapsed="1">
      <c r="A65" s="9">
        <v>42186</v>
      </c>
      <c r="B65" s="37">
        <v>19.339300000000001</v>
      </c>
      <c r="C65" s="37">
        <v>27.525400000000001</v>
      </c>
      <c r="D65" s="37">
        <v>18.116099999999999</v>
      </c>
      <c r="E65" s="37">
        <v>19.067699999999999</v>
      </c>
      <c r="F65" s="37">
        <v>12.9613</v>
      </c>
      <c r="G65" s="37">
        <v>12</v>
      </c>
      <c r="H65" s="37">
        <v>26.4483</v>
      </c>
      <c r="I65" s="37">
        <v>27.525400000000001</v>
      </c>
      <c r="J65" s="37">
        <v>26.049900000000001</v>
      </c>
      <c r="K65" s="37">
        <v>26.081800000000001</v>
      </c>
      <c r="L65" s="37">
        <v>25.2181</v>
      </c>
      <c r="M65" s="37">
        <v>12</v>
      </c>
      <c r="N65" s="37">
        <v>12.739800000000001</v>
      </c>
      <c r="O65" s="37">
        <v>0</v>
      </c>
      <c r="P65" s="37">
        <v>12.739800000000001</v>
      </c>
      <c r="Q65" s="37">
        <v>12.916600000000001</v>
      </c>
      <c r="R65" s="37">
        <v>12.196</v>
      </c>
      <c r="S65" s="37">
        <v>0</v>
      </c>
      <c r="T65" s="37">
        <v>12.851100000000001</v>
      </c>
      <c r="U65" s="37">
        <v>0</v>
      </c>
      <c r="V65" s="37">
        <v>12.851100000000001</v>
      </c>
      <c r="W65" s="37">
        <v>13.082599999999999</v>
      </c>
      <c r="X65" s="37">
        <v>12.196</v>
      </c>
      <c r="Y65" s="37">
        <v>0</v>
      </c>
      <c r="Z65" s="37">
        <v>11</v>
      </c>
      <c r="AA65" s="37">
        <v>0</v>
      </c>
      <c r="AB65" s="37">
        <v>11</v>
      </c>
      <c r="AC65" s="37">
        <v>11</v>
      </c>
      <c r="AD65" s="37">
        <v>0</v>
      </c>
      <c r="AE65" s="37">
        <v>0</v>
      </c>
    </row>
    <row r="66" spans="1:31" ht="13.8" hidden="1" outlineLevel="1" collapsed="1">
      <c r="A66" s="9">
        <v>42217</v>
      </c>
      <c r="B66" s="37">
        <v>15.1149</v>
      </c>
      <c r="C66" s="37">
        <v>27.556999999999999</v>
      </c>
      <c r="D66" s="37">
        <v>13.6816</v>
      </c>
      <c r="E66" s="37">
        <v>14.302300000000001</v>
      </c>
      <c r="F66" s="37">
        <v>12.1388</v>
      </c>
      <c r="G66" s="37">
        <v>12</v>
      </c>
      <c r="H66" s="37">
        <v>26.323499999999999</v>
      </c>
      <c r="I66" s="37">
        <v>27.556999999999999</v>
      </c>
      <c r="J66" s="37">
        <v>25.461300000000001</v>
      </c>
      <c r="K66" s="37">
        <v>25.890899999999998</v>
      </c>
      <c r="L66" s="37">
        <v>23.1051</v>
      </c>
      <c r="M66" s="37">
        <v>12</v>
      </c>
      <c r="N66" s="37">
        <v>11.3573</v>
      </c>
      <c r="O66" s="37">
        <v>0</v>
      </c>
      <c r="P66" s="37">
        <v>11.3573</v>
      </c>
      <c r="Q66" s="37">
        <v>11.463900000000001</v>
      </c>
      <c r="R66" s="37">
        <v>11.124599999999999</v>
      </c>
      <c r="S66" s="37" t="s">
        <v>268</v>
      </c>
      <c r="T66" s="37">
        <v>12.3452</v>
      </c>
      <c r="U66" s="37">
        <v>0</v>
      </c>
      <c r="V66" s="37">
        <v>12.3452</v>
      </c>
      <c r="W66" s="37">
        <v>13.477399999999999</v>
      </c>
      <c r="X66" s="37">
        <v>11.124599999999999</v>
      </c>
      <c r="Y66" s="37">
        <v>0</v>
      </c>
      <c r="Z66" s="37">
        <v>9.5</v>
      </c>
      <c r="AA66" s="37">
        <v>0</v>
      </c>
      <c r="AB66" s="37">
        <v>9.5</v>
      </c>
      <c r="AC66" s="37">
        <v>9.5</v>
      </c>
      <c r="AD66" s="37">
        <v>0</v>
      </c>
      <c r="AE66" s="37">
        <v>0</v>
      </c>
    </row>
    <row r="67" spans="1:31" ht="13.8" hidden="1" outlineLevel="1" collapsed="1">
      <c r="A67" s="9">
        <v>42248</v>
      </c>
      <c r="B67" s="37">
        <v>21.6082</v>
      </c>
      <c r="C67" s="37">
        <v>28.7882</v>
      </c>
      <c r="D67" s="37">
        <v>20.108899999999998</v>
      </c>
      <c r="E67" s="37">
        <v>23.628699999999998</v>
      </c>
      <c r="F67" s="37">
        <v>13.3657</v>
      </c>
      <c r="G67" s="37">
        <v>12</v>
      </c>
      <c r="H67" s="37">
        <v>25.8277</v>
      </c>
      <c r="I67" s="37">
        <v>28.7882</v>
      </c>
      <c r="J67" s="37">
        <v>24.7683</v>
      </c>
      <c r="K67" s="37">
        <v>24.8691</v>
      </c>
      <c r="L67" s="37">
        <v>23.331900000000001</v>
      </c>
      <c r="M67" s="37">
        <v>12</v>
      </c>
      <c r="N67" s="37">
        <v>13.58</v>
      </c>
      <c r="O67" s="37">
        <v>0</v>
      </c>
      <c r="P67" s="37">
        <v>13.58</v>
      </c>
      <c r="Q67" s="37">
        <v>17.445900000000002</v>
      </c>
      <c r="R67" s="37">
        <v>12.196</v>
      </c>
      <c r="S67" s="37">
        <v>0</v>
      </c>
      <c r="T67" s="37">
        <v>13.936</v>
      </c>
      <c r="U67" s="37">
        <v>0</v>
      </c>
      <c r="V67" s="37">
        <v>13.936</v>
      </c>
      <c r="W67" s="37">
        <v>20.626899999999999</v>
      </c>
      <c r="X67" s="37">
        <v>12.196</v>
      </c>
      <c r="Y67" s="37">
        <v>0</v>
      </c>
      <c r="Z67" s="37">
        <v>9</v>
      </c>
      <c r="AA67" s="37">
        <v>0</v>
      </c>
      <c r="AB67" s="37">
        <v>9</v>
      </c>
      <c r="AC67" s="37">
        <v>9</v>
      </c>
      <c r="AD67" s="37">
        <v>0</v>
      </c>
      <c r="AE67" s="37">
        <v>0</v>
      </c>
    </row>
    <row r="68" spans="1:31" ht="13.8" hidden="1" outlineLevel="1" collapsed="1">
      <c r="A68" s="9">
        <v>42278</v>
      </c>
      <c r="B68" s="37">
        <v>13.849</v>
      </c>
      <c r="C68" s="37">
        <v>27.337299999999999</v>
      </c>
      <c r="D68" s="37">
        <v>12.663</v>
      </c>
      <c r="E68" s="37">
        <v>13.127000000000001</v>
      </c>
      <c r="F68" s="37">
        <v>10.3607</v>
      </c>
      <c r="G68" s="37">
        <v>12</v>
      </c>
      <c r="H68" s="37">
        <v>27.700299999999999</v>
      </c>
      <c r="I68" s="37">
        <v>27.337299999999999</v>
      </c>
      <c r="J68" s="37">
        <v>27.9163</v>
      </c>
      <c r="K68" s="37">
        <v>28.3081</v>
      </c>
      <c r="L68" s="37">
        <v>22.843800000000002</v>
      </c>
      <c r="M68" s="37">
        <v>12</v>
      </c>
      <c r="N68" s="37">
        <v>10.0191</v>
      </c>
      <c r="O68" s="37">
        <v>36.5</v>
      </c>
      <c r="P68" s="37">
        <v>10.0191</v>
      </c>
      <c r="Q68" s="37">
        <v>10.1265</v>
      </c>
      <c r="R68" s="37">
        <v>9.5447000000000006</v>
      </c>
      <c r="S68" s="37">
        <v>0</v>
      </c>
      <c r="T68" s="37">
        <v>10.022600000000001</v>
      </c>
      <c r="U68" s="37">
        <v>0</v>
      </c>
      <c r="V68" s="37">
        <v>10.022600000000001</v>
      </c>
      <c r="W68" s="37">
        <v>10.1309</v>
      </c>
      <c r="X68" s="37">
        <v>9.5447000000000006</v>
      </c>
      <c r="Y68" s="37">
        <v>0</v>
      </c>
      <c r="Z68" s="37">
        <v>7.0000999999999998</v>
      </c>
      <c r="AA68" s="37">
        <v>36.5</v>
      </c>
      <c r="AB68" s="37">
        <v>7</v>
      </c>
      <c r="AC68" s="37">
        <v>7</v>
      </c>
      <c r="AD68" s="37">
        <v>0</v>
      </c>
      <c r="AE68" s="37">
        <v>0</v>
      </c>
    </row>
    <row r="69" spans="1:31" ht="13.8" hidden="1" outlineLevel="1" collapsed="1">
      <c r="A69" s="9">
        <v>42309</v>
      </c>
      <c r="B69" s="37">
        <v>22.068999999999999</v>
      </c>
      <c r="C69" s="37">
        <v>28.176200000000001</v>
      </c>
      <c r="D69" s="37">
        <v>20.682600000000001</v>
      </c>
      <c r="E69" s="37">
        <v>20.718399999999999</v>
      </c>
      <c r="F69" s="37">
        <v>19.912800000000001</v>
      </c>
      <c r="G69" s="37">
        <v>16.676100000000002</v>
      </c>
      <c r="H69" s="37">
        <v>25.740200000000002</v>
      </c>
      <c r="I69" s="37">
        <v>28.176200000000001</v>
      </c>
      <c r="J69" s="37">
        <v>24.94</v>
      </c>
      <c r="K69" s="37">
        <v>25.062899999999999</v>
      </c>
      <c r="L69" s="37">
        <v>22.473199999999999</v>
      </c>
      <c r="M69" s="37">
        <v>16.676100000000002</v>
      </c>
      <c r="N69" s="37">
        <v>11.156499999999999</v>
      </c>
      <c r="O69" s="37">
        <v>0</v>
      </c>
      <c r="P69" s="37">
        <v>11.156499999999999</v>
      </c>
      <c r="Q69" s="37">
        <v>11.122299999999999</v>
      </c>
      <c r="R69" s="37">
        <v>12.196</v>
      </c>
      <c r="S69" s="37">
        <v>0</v>
      </c>
      <c r="T69" s="37">
        <v>11.84</v>
      </c>
      <c r="U69" s="37">
        <v>0</v>
      </c>
      <c r="V69" s="37">
        <v>11.84</v>
      </c>
      <c r="W69" s="37">
        <v>11.8264</v>
      </c>
      <c r="X69" s="37">
        <v>12.196</v>
      </c>
      <c r="Y69" s="37">
        <v>0</v>
      </c>
      <c r="Z69" s="37">
        <v>6.7714999999999996</v>
      </c>
      <c r="AA69" s="37">
        <v>0</v>
      </c>
      <c r="AB69" s="37">
        <v>6.7714999999999996</v>
      </c>
      <c r="AC69" s="37">
        <v>6.7714999999999996</v>
      </c>
      <c r="AD69" s="37">
        <v>0</v>
      </c>
      <c r="AE69" s="37">
        <v>0</v>
      </c>
    </row>
    <row r="70" spans="1:31" ht="13.8" hidden="1" outlineLevel="1" collapsed="1">
      <c r="A70" s="9">
        <v>42339</v>
      </c>
      <c r="B70" s="37">
        <v>18.9267</v>
      </c>
      <c r="C70" s="37">
        <v>27.929300000000001</v>
      </c>
      <c r="D70" s="37">
        <v>16.942299999999999</v>
      </c>
      <c r="E70" s="37">
        <v>16.855499999999999</v>
      </c>
      <c r="F70" s="37">
        <v>17.9465</v>
      </c>
      <c r="G70" s="37">
        <v>20.407</v>
      </c>
      <c r="H70" s="37">
        <v>26.796299999999999</v>
      </c>
      <c r="I70" s="37">
        <v>27.929300000000001</v>
      </c>
      <c r="J70" s="37">
        <v>26.0944</v>
      </c>
      <c r="K70" s="37">
        <v>26.570399999999999</v>
      </c>
      <c r="L70" s="37">
        <v>22.552499999999998</v>
      </c>
      <c r="M70" s="37">
        <v>20.407</v>
      </c>
      <c r="N70" s="37">
        <v>11.886699999999999</v>
      </c>
      <c r="O70" s="37">
        <v>0</v>
      </c>
      <c r="P70" s="37">
        <v>11.886699999999999</v>
      </c>
      <c r="Q70" s="37">
        <v>11.849399999999999</v>
      </c>
      <c r="R70" s="37">
        <v>12.591100000000001</v>
      </c>
      <c r="S70" s="37">
        <v>0</v>
      </c>
      <c r="T70" s="37">
        <v>12.0022</v>
      </c>
      <c r="U70" s="37">
        <v>0</v>
      </c>
      <c r="V70" s="37">
        <v>12.0022</v>
      </c>
      <c r="W70" s="37">
        <v>11.9702</v>
      </c>
      <c r="X70" s="37">
        <v>12.591100000000001</v>
      </c>
      <c r="Y70" s="37">
        <v>0</v>
      </c>
      <c r="Z70" s="37">
        <v>7.7774999999999999</v>
      </c>
      <c r="AA70" s="37">
        <v>0</v>
      </c>
      <c r="AB70" s="37">
        <v>7.7774999999999999</v>
      </c>
      <c r="AC70" s="37">
        <v>7.7774999999999999</v>
      </c>
      <c r="AD70" s="37">
        <v>0</v>
      </c>
      <c r="AE70" s="37">
        <v>0</v>
      </c>
    </row>
    <row r="71" spans="1:31" ht="13.8" hidden="1" outlineLevel="1" collapsed="1">
      <c r="A71" s="9">
        <v>42370</v>
      </c>
      <c r="B71" s="37">
        <v>24.888100000000001</v>
      </c>
      <c r="C71" s="37">
        <v>28.073599999999999</v>
      </c>
      <c r="D71" s="37">
        <v>23.9679</v>
      </c>
      <c r="E71" s="37">
        <v>24.0504</v>
      </c>
      <c r="F71" s="37">
        <v>21.7393</v>
      </c>
      <c r="G71" s="37">
        <v>12</v>
      </c>
      <c r="H71" s="37">
        <v>26.410399999999999</v>
      </c>
      <c r="I71" s="37">
        <v>28.073599999999999</v>
      </c>
      <c r="J71" s="37">
        <v>25.8491</v>
      </c>
      <c r="K71" s="37">
        <v>26.0214</v>
      </c>
      <c r="L71" s="37">
        <v>21.7393</v>
      </c>
      <c r="M71" s="37">
        <v>12</v>
      </c>
      <c r="N71" s="37">
        <v>12.773300000000001</v>
      </c>
      <c r="O71" s="37">
        <v>0</v>
      </c>
      <c r="P71" s="37">
        <v>12.773300000000001</v>
      </c>
      <c r="Q71" s="37">
        <v>12.773300000000001</v>
      </c>
      <c r="R71" s="37" t="s">
        <v>268</v>
      </c>
      <c r="S71" s="37">
        <v>0</v>
      </c>
      <c r="T71" s="37">
        <v>12.773300000000001</v>
      </c>
      <c r="U71" s="37">
        <v>0</v>
      </c>
      <c r="V71" s="37">
        <v>12.773300000000001</v>
      </c>
      <c r="W71" s="37">
        <v>12.773300000000001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</row>
    <row r="72" spans="1:31" ht="13.8" hidden="1" outlineLevel="1" collapsed="1">
      <c r="A72" s="9">
        <v>42401</v>
      </c>
      <c r="B72" s="37">
        <v>18.279199999999999</v>
      </c>
      <c r="C72" s="37">
        <v>27.595700000000001</v>
      </c>
      <c r="D72" s="37">
        <v>17.241099999999999</v>
      </c>
      <c r="E72" s="37">
        <v>23.0748</v>
      </c>
      <c r="F72" s="37">
        <v>10.4329</v>
      </c>
      <c r="G72" s="37">
        <v>12</v>
      </c>
      <c r="H72" s="37">
        <v>24.293900000000001</v>
      </c>
      <c r="I72" s="37">
        <v>27.595700000000001</v>
      </c>
      <c r="J72" s="37">
        <v>23.6219</v>
      </c>
      <c r="K72" s="37">
        <v>23.721900000000002</v>
      </c>
      <c r="L72" s="37">
        <v>22.032299999999999</v>
      </c>
      <c r="M72" s="37">
        <v>12</v>
      </c>
      <c r="N72" s="37">
        <v>9.5204000000000004</v>
      </c>
      <c r="O72" s="37">
        <v>0</v>
      </c>
      <c r="P72" s="37">
        <v>9.5204000000000004</v>
      </c>
      <c r="Q72" s="37">
        <v>7.8761999999999999</v>
      </c>
      <c r="R72" s="37">
        <v>9.6044</v>
      </c>
      <c r="S72" s="37" t="s">
        <v>268</v>
      </c>
      <c r="T72" s="37">
        <v>9.6044</v>
      </c>
      <c r="U72" s="37">
        <v>0</v>
      </c>
      <c r="V72" s="37">
        <v>9.6044</v>
      </c>
      <c r="W72" s="37">
        <v>0</v>
      </c>
      <c r="X72" s="37">
        <v>9.6044</v>
      </c>
      <c r="Y72" s="37">
        <v>0</v>
      </c>
      <c r="Z72" s="37">
        <v>7.8761999999999999</v>
      </c>
      <c r="AA72" s="37">
        <v>0</v>
      </c>
      <c r="AB72" s="37">
        <v>7.8761999999999999</v>
      </c>
      <c r="AC72" s="37">
        <v>7.8761999999999999</v>
      </c>
      <c r="AD72" s="37">
        <v>0</v>
      </c>
      <c r="AE72" s="37">
        <v>0</v>
      </c>
    </row>
    <row r="73" spans="1:31" ht="13.8" hidden="1" outlineLevel="1" collapsed="1">
      <c r="A73" s="9">
        <v>42430</v>
      </c>
      <c r="B73" s="37">
        <v>24.296399999999998</v>
      </c>
      <c r="C73" s="37">
        <v>28.865500000000001</v>
      </c>
      <c r="D73" s="37">
        <v>22.864999999999998</v>
      </c>
      <c r="E73" s="37">
        <v>25.945</v>
      </c>
      <c r="F73" s="37">
        <v>14.126799999999999</v>
      </c>
      <c r="G73" s="37">
        <v>12</v>
      </c>
      <c r="H73" s="37">
        <v>27.125599999999999</v>
      </c>
      <c r="I73" s="37">
        <v>28.865500000000001</v>
      </c>
      <c r="J73" s="37">
        <v>26.403199999999998</v>
      </c>
      <c r="K73" s="37">
        <v>26.889500000000002</v>
      </c>
      <c r="L73" s="37">
        <v>20.734999999999999</v>
      </c>
      <c r="M73" s="37">
        <v>12</v>
      </c>
      <c r="N73" s="37">
        <v>11.991</v>
      </c>
      <c r="O73" s="37">
        <v>0</v>
      </c>
      <c r="P73" s="37">
        <v>11.991</v>
      </c>
      <c r="Q73" s="37">
        <v>11.046099999999999</v>
      </c>
      <c r="R73" s="37">
        <v>12.197800000000001</v>
      </c>
      <c r="S73" s="37" t="s">
        <v>268</v>
      </c>
      <c r="T73" s="37">
        <v>11.991</v>
      </c>
      <c r="U73" s="37">
        <v>0</v>
      </c>
      <c r="V73" s="37">
        <v>11.991</v>
      </c>
      <c r="W73" s="37">
        <v>11.046099999999999</v>
      </c>
      <c r="X73" s="37">
        <v>12.197800000000001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</row>
    <row r="74" spans="1:31" ht="13.8" hidden="1" outlineLevel="1" collapsed="1">
      <c r="A74" s="9">
        <v>42461</v>
      </c>
      <c r="B74" s="37">
        <v>20.855</v>
      </c>
      <c r="C74" s="37">
        <v>27.947800000000001</v>
      </c>
      <c r="D74" s="37">
        <v>18.8139</v>
      </c>
      <c r="E74" s="37">
        <v>24.012</v>
      </c>
      <c r="F74" s="37">
        <v>9.3705999999999996</v>
      </c>
      <c r="G74" s="37">
        <v>22</v>
      </c>
      <c r="H74" s="37">
        <v>25.8262</v>
      </c>
      <c r="I74" s="37">
        <v>27.947800000000001</v>
      </c>
      <c r="J74" s="37">
        <v>24.839200000000002</v>
      </c>
      <c r="K74" s="37">
        <v>24.929099999999998</v>
      </c>
      <c r="L74" s="37">
        <v>22.2912</v>
      </c>
      <c r="M74" s="37">
        <v>22</v>
      </c>
      <c r="N74" s="37">
        <v>9.0408000000000008</v>
      </c>
      <c r="O74" s="37">
        <v>0</v>
      </c>
      <c r="P74" s="37">
        <v>9.0408000000000008</v>
      </c>
      <c r="Q74" s="37">
        <v>12.2643</v>
      </c>
      <c r="R74" s="37">
        <v>8.5914999999999999</v>
      </c>
      <c r="S74" s="37">
        <v>0</v>
      </c>
      <c r="T74" s="37">
        <v>9.0408000000000008</v>
      </c>
      <c r="U74" s="37">
        <v>0</v>
      </c>
      <c r="V74" s="37">
        <v>9.0408000000000008</v>
      </c>
      <c r="W74" s="37">
        <v>12.2643</v>
      </c>
      <c r="X74" s="37">
        <v>8.5914999999999999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</row>
    <row r="75" spans="1:31" ht="13.8" hidden="1" outlineLevel="1" collapsed="1">
      <c r="A75" s="9">
        <v>42491</v>
      </c>
      <c r="B75" s="37">
        <v>18.276</v>
      </c>
      <c r="C75" s="37">
        <v>26.611999999999998</v>
      </c>
      <c r="D75" s="37">
        <v>16.392499999999998</v>
      </c>
      <c r="E75" s="37">
        <v>16.326699999999999</v>
      </c>
      <c r="F75" s="37">
        <v>21.903199999999998</v>
      </c>
      <c r="G75" s="37">
        <v>0</v>
      </c>
      <c r="H75" s="37">
        <v>24.685600000000001</v>
      </c>
      <c r="I75" s="37">
        <v>26.611999999999998</v>
      </c>
      <c r="J75" s="37">
        <v>23.775400000000001</v>
      </c>
      <c r="K75" s="37">
        <v>23.822800000000001</v>
      </c>
      <c r="L75" s="37">
        <v>21.903199999999998</v>
      </c>
      <c r="M75" s="37">
        <v>0</v>
      </c>
      <c r="N75" s="37">
        <v>9.6265999999999998</v>
      </c>
      <c r="O75" s="37">
        <v>0</v>
      </c>
      <c r="P75" s="37">
        <v>9.6265999999999998</v>
      </c>
      <c r="Q75" s="37">
        <v>9.6265999999999998</v>
      </c>
      <c r="R75" s="37" t="s">
        <v>268</v>
      </c>
      <c r="S75" s="37" t="s">
        <v>268</v>
      </c>
      <c r="T75" s="37">
        <v>12.0684</v>
      </c>
      <c r="U75" s="37">
        <v>0</v>
      </c>
      <c r="V75" s="37">
        <v>12.0684</v>
      </c>
      <c r="W75" s="37">
        <v>12.0684</v>
      </c>
      <c r="X75" s="37">
        <v>0</v>
      </c>
      <c r="Y75" s="37">
        <v>0</v>
      </c>
      <c r="Z75" s="37">
        <v>8.9</v>
      </c>
      <c r="AA75" s="37">
        <v>0</v>
      </c>
      <c r="AB75" s="37">
        <v>8.9</v>
      </c>
      <c r="AC75" s="37">
        <v>8.9</v>
      </c>
      <c r="AD75" s="37">
        <v>0</v>
      </c>
      <c r="AE75" s="37">
        <v>0</v>
      </c>
    </row>
    <row r="76" spans="1:31" ht="13.8" hidden="1" outlineLevel="1" collapsed="1">
      <c r="A76" s="9">
        <v>42522</v>
      </c>
      <c r="B76" s="37">
        <v>14.8414</v>
      </c>
      <c r="C76" s="37">
        <v>25.520299999999999</v>
      </c>
      <c r="D76" s="37">
        <v>14.0855</v>
      </c>
      <c r="E76" s="37">
        <v>18.215599999999998</v>
      </c>
      <c r="F76" s="37">
        <v>12.2424</v>
      </c>
      <c r="G76" s="37">
        <v>0</v>
      </c>
      <c r="H76" s="37">
        <v>24.404499999999999</v>
      </c>
      <c r="I76" s="37">
        <v>25.520299999999999</v>
      </c>
      <c r="J76" s="37">
        <v>23.976600000000001</v>
      </c>
      <c r="K76" s="37">
        <v>24.322199999999999</v>
      </c>
      <c r="L76" s="37">
        <v>20.319600000000001</v>
      </c>
      <c r="M76" s="37">
        <v>0</v>
      </c>
      <c r="N76" s="37">
        <v>11.847300000000001</v>
      </c>
      <c r="O76" s="37">
        <v>0</v>
      </c>
      <c r="P76" s="37">
        <v>11.847300000000001</v>
      </c>
      <c r="Q76" s="37">
        <v>10.8597</v>
      </c>
      <c r="R76" s="37">
        <v>12.0519</v>
      </c>
      <c r="S76" s="37" t="s">
        <v>268</v>
      </c>
      <c r="T76" s="37">
        <v>11.879</v>
      </c>
      <c r="U76" s="37">
        <v>0</v>
      </c>
      <c r="V76" s="37">
        <v>11.879</v>
      </c>
      <c r="W76" s="37">
        <v>11.0105</v>
      </c>
      <c r="X76" s="37">
        <v>12.0519</v>
      </c>
      <c r="Y76" s="37">
        <v>0</v>
      </c>
      <c r="Z76" s="37">
        <v>7.1795999999999998</v>
      </c>
      <c r="AA76" s="37">
        <v>0</v>
      </c>
      <c r="AB76" s="37">
        <v>7.1795999999999998</v>
      </c>
      <c r="AC76" s="37">
        <v>7.1795999999999998</v>
      </c>
      <c r="AD76" s="37">
        <v>0</v>
      </c>
      <c r="AE76" s="37">
        <v>0</v>
      </c>
    </row>
    <row r="77" spans="1:31" ht="13.8" hidden="1" outlineLevel="1" collapsed="1">
      <c r="A77" s="9">
        <v>42552</v>
      </c>
      <c r="B77" s="37">
        <v>19.358799999999999</v>
      </c>
      <c r="C77" s="37">
        <v>25.244499999999999</v>
      </c>
      <c r="D77" s="37">
        <v>18.1005</v>
      </c>
      <c r="E77" s="37">
        <v>18.927299999999999</v>
      </c>
      <c r="F77" s="37">
        <v>14.5937</v>
      </c>
      <c r="G77" s="37">
        <v>9.9971999999999994</v>
      </c>
      <c r="H77" s="37">
        <v>22.459499999999998</v>
      </c>
      <c r="I77" s="37">
        <v>25.244499999999999</v>
      </c>
      <c r="J77" s="37">
        <v>21.566199999999998</v>
      </c>
      <c r="K77" s="37">
        <v>21.788399999999999</v>
      </c>
      <c r="L77" s="37">
        <v>18.3977</v>
      </c>
      <c r="M77" s="37">
        <v>0</v>
      </c>
      <c r="N77" s="37">
        <v>11.1737</v>
      </c>
      <c r="O77" s="37">
        <v>36</v>
      </c>
      <c r="P77" s="37">
        <v>11.1737</v>
      </c>
      <c r="Q77" s="37">
        <v>11.5373</v>
      </c>
      <c r="R77" s="37">
        <v>10.511699999999999</v>
      </c>
      <c r="S77" s="37">
        <v>9.9971999999999994</v>
      </c>
      <c r="T77" s="37">
        <v>11.1427</v>
      </c>
      <c r="U77" s="37">
        <v>0</v>
      </c>
      <c r="V77" s="37">
        <v>11.1427</v>
      </c>
      <c r="W77" s="37">
        <v>11.530799999999999</v>
      </c>
      <c r="X77" s="37">
        <v>10.511699999999999</v>
      </c>
      <c r="Y77" s="37">
        <v>9.9971999999999994</v>
      </c>
      <c r="Z77" s="37">
        <v>11.600099999999999</v>
      </c>
      <c r="AA77" s="37">
        <v>36</v>
      </c>
      <c r="AB77" s="37">
        <v>11.6</v>
      </c>
      <c r="AC77" s="37">
        <v>11.6</v>
      </c>
      <c r="AD77" s="37">
        <v>0</v>
      </c>
      <c r="AE77" s="37">
        <v>0</v>
      </c>
    </row>
    <row r="78" spans="1:31" ht="13.8" hidden="1" outlineLevel="1" collapsed="1">
      <c r="A78" s="9">
        <v>42583</v>
      </c>
      <c r="B78" s="37">
        <v>16.610299999999999</v>
      </c>
      <c r="C78" s="37">
        <v>23.513999999999999</v>
      </c>
      <c r="D78" s="37">
        <v>14.7559</v>
      </c>
      <c r="E78" s="37">
        <v>18.1296</v>
      </c>
      <c r="F78" s="37">
        <v>10.1424</v>
      </c>
      <c r="G78" s="37">
        <v>0</v>
      </c>
      <c r="H78" s="37">
        <v>23.181999999999999</v>
      </c>
      <c r="I78" s="37">
        <v>24.3614</v>
      </c>
      <c r="J78" s="37">
        <v>22.405899999999999</v>
      </c>
      <c r="K78" s="37">
        <v>22.764800000000001</v>
      </c>
      <c r="L78" s="37">
        <v>18.8782</v>
      </c>
      <c r="M78" s="37">
        <v>0</v>
      </c>
      <c r="N78" s="37">
        <v>10.4581</v>
      </c>
      <c r="O78" s="37">
        <v>15.3134</v>
      </c>
      <c r="P78" s="37">
        <v>10.264200000000001</v>
      </c>
      <c r="Q78" s="37">
        <v>11.694000000000001</v>
      </c>
      <c r="R78" s="37">
        <v>9.3735999999999997</v>
      </c>
      <c r="S78" s="37" t="s">
        <v>268</v>
      </c>
      <c r="T78" s="37">
        <v>10.3878</v>
      </c>
      <c r="U78" s="37">
        <v>15.3134</v>
      </c>
      <c r="V78" s="37">
        <v>10.1751</v>
      </c>
      <c r="W78" s="37">
        <v>11.7746</v>
      </c>
      <c r="X78" s="37">
        <v>9.3735999999999997</v>
      </c>
      <c r="Y78" s="37">
        <v>0</v>
      </c>
      <c r="Z78" s="37">
        <v>11.3621</v>
      </c>
      <c r="AA78" s="37">
        <v>36</v>
      </c>
      <c r="AB78" s="37">
        <v>11.3621</v>
      </c>
      <c r="AC78" s="37">
        <v>11.3621</v>
      </c>
      <c r="AD78" s="37">
        <v>0</v>
      </c>
      <c r="AE78" s="37">
        <v>0</v>
      </c>
    </row>
    <row r="79" spans="1:31" ht="13.8" hidden="1" outlineLevel="1" collapsed="1">
      <c r="A79" s="9">
        <v>42614</v>
      </c>
      <c r="B79" s="37">
        <v>18.6661</v>
      </c>
      <c r="C79" s="37">
        <v>23.617799999999999</v>
      </c>
      <c r="D79" s="37">
        <v>17.094000000000001</v>
      </c>
      <c r="E79" s="37">
        <v>16.970400000000001</v>
      </c>
      <c r="F79" s="37">
        <v>20.545100000000001</v>
      </c>
      <c r="G79" s="37">
        <v>0</v>
      </c>
      <c r="H79" s="37">
        <v>21.911000000000001</v>
      </c>
      <c r="I79" s="37">
        <v>23.617799999999999</v>
      </c>
      <c r="J79" s="37">
        <v>20.889700000000001</v>
      </c>
      <c r="K79" s="37">
        <v>20.913699999999999</v>
      </c>
      <c r="L79" s="37">
        <v>20.545100000000001</v>
      </c>
      <c r="M79" s="37">
        <v>0</v>
      </c>
      <c r="N79" s="37">
        <v>12.8035</v>
      </c>
      <c r="O79" s="37">
        <v>36</v>
      </c>
      <c r="P79" s="37">
        <v>12.8035</v>
      </c>
      <c r="Q79" s="37">
        <v>12.8035</v>
      </c>
      <c r="R79" s="37" t="s">
        <v>268</v>
      </c>
      <c r="S79" s="37">
        <v>0</v>
      </c>
      <c r="T79" s="37">
        <v>12.8687</v>
      </c>
      <c r="U79" s="37">
        <v>0</v>
      </c>
      <c r="V79" s="37">
        <v>12.8687</v>
      </c>
      <c r="W79" s="37">
        <v>12.8687</v>
      </c>
      <c r="X79" s="37">
        <v>0</v>
      </c>
      <c r="Y79" s="37">
        <v>0</v>
      </c>
      <c r="Z79" s="37">
        <v>7</v>
      </c>
      <c r="AA79" s="37">
        <v>36</v>
      </c>
      <c r="AB79" s="37">
        <v>7</v>
      </c>
      <c r="AC79" s="37">
        <v>7</v>
      </c>
      <c r="AD79" s="37">
        <v>0</v>
      </c>
      <c r="AE79" s="37">
        <v>0</v>
      </c>
    </row>
    <row r="80" spans="1:31" ht="13.8" hidden="1" outlineLevel="1" collapsed="1">
      <c r="A80" s="9">
        <v>42644</v>
      </c>
      <c r="B80" s="37">
        <v>16.6127</v>
      </c>
      <c r="C80" s="37">
        <v>24.328800000000001</v>
      </c>
      <c r="D80" s="37">
        <v>15.0191</v>
      </c>
      <c r="E80" s="37">
        <v>17.284099999999999</v>
      </c>
      <c r="F80" s="37">
        <v>9.8064999999999998</v>
      </c>
      <c r="G80" s="37">
        <v>0</v>
      </c>
      <c r="H80" s="37">
        <v>22.433499999999999</v>
      </c>
      <c r="I80" s="37">
        <v>24.328800000000001</v>
      </c>
      <c r="J80" s="37">
        <v>21.536200000000001</v>
      </c>
      <c r="K80" s="37">
        <v>21.743600000000001</v>
      </c>
      <c r="L80" s="37">
        <v>19.200500000000002</v>
      </c>
      <c r="M80" s="37">
        <v>0</v>
      </c>
      <c r="N80" s="37">
        <v>9.9755000000000003</v>
      </c>
      <c r="O80" s="37">
        <v>36</v>
      </c>
      <c r="P80" s="37">
        <v>9.9755000000000003</v>
      </c>
      <c r="Q80" s="37">
        <v>11.2552</v>
      </c>
      <c r="R80" s="37">
        <v>8.5568000000000008</v>
      </c>
      <c r="S80" s="37" t="s">
        <v>268</v>
      </c>
      <c r="T80" s="37">
        <v>10.1623</v>
      </c>
      <c r="U80" s="37">
        <v>0</v>
      </c>
      <c r="V80" s="37">
        <v>10.1623</v>
      </c>
      <c r="W80" s="37">
        <v>11.728300000000001</v>
      </c>
      <c r="X80" s="37">
        <v>8.5568000000000008</v>
      </c>
      <c r="Y80" s="37">
        <v>0</v>
      </c>
      <c r="Z80" s="37">
        <v>5.4367000000000001</v>
      </c>
      <c r="AA80" s="37">
        <v>36</v>
      </c>
      <c r="AB80" s="37">
        <v>5.4367000000000001</v>
      </c>
      <c r="AC80" s="37">
        <v>5.4367000000000001</v>
      </c>
      <c r="AD80" s="37">
        <v>0</v>
      </c>
      <c r="AE80" s="37">
        <v>0</v>
      </c>
    </row>
    <row r="81" spans="1:31" ht="13.8" hidden="1" outlineLevel="1" collapsed="1">
      <c r="A81" s="9">
        <v>42675</v>
      </c>
      <c r="B81" s="37">
        <v>20.1127</v>
      </c>
      <c r="C81" s="37">
        <v>25.977900000000002</v>
      </c>
      <c r="D81" s="37">
        <v>17.070499999999999</v>
      </c>
      <c r="E81" s="37">
        <v>16.9937</v>
      </c>
      <c r="F81" s="37">
        <v>18.7712</v>
      </c>
      <c r="G81" s="37">
        <v>0</v>
      </c>
      <c r="H81" s="37">
        <v>24.204599999999999</v>
      </c>
      <c r="I81" s="37">
        <v>25.977900000000002</v>
      </c>
      <c r="J81" s="37">
        <v>22.1492</v>
      </c>
      <c r="K81" s="37">
        <v>22.457000000000001</v>
      </c>
      <c r="L81" s="37">
        <v>19.133600000000001</v>
      </c>
      <c r="M81" s="37">
        <v>0</v>
      </c>
      <c r="N81" s="37">
        <v>12.9574</v>
      </c>
      <c r="O81" s="37">
        <v>36</v>
      </c>
      <c r="P81" s="37">
        <v>12.9574</v>
      </c>
      <c r="Q81" s="37">
        <v>12.966100000000001</v>
      </c>
      <c r="R81" s="37">
        <v>10.2507</v>
      </c>
      <c r="S81" s="37" t="s">
        <v>268</v>
      </c>
      <c r="T81" s="37">
        <v>12.963800000000001</v>
      </c>
      <c r="U81" s="37">
        <v>0</v>
      </c>
      <c r="V81" s="37">
        <v>12.963800000000001</v>
      </c>
      <c r="W81" s="37">
        <v>12.9725</v>
      </c>
      <c r="X81" s="37">
        <v>10.2507</v>
      </c>
      <c r="Y81" s="37">
        <v>0</v>
      </c>
      <c r="Z81" s="37">
        <v>7.0000999999999998</v>
      </c>
      <c r="AA81" s="37">
        <v>36</v>
      </c>
      <c r="AB81" s="37">
        <v>7</v>
      </c>
      <c r="AC81" s="37">
        <v>7</v>
      </c>
      <c r="AD81" s="37">
        <v>0</v>
      </c>
      <c r="AE81" s="37">
        <v>0</v>
      </c>
    </row>
    <row r="82" spans="1:31" ht="13.8" hidden="1" outlineLevel="1" collapsed="1">
      <c r="A82" s="9">
        <v>42705</v>
      </c>
      <c r="B82" s="37">
        <v>17.913699999999999</v>
      </c>
      <c r="C82" s="37">
        <v>23.760300000000001</v>
      </c>
      <c r="D82" s="37">
        <v>16.2971</v>
      </c>
      <c r="E82" s="37">
        <v>16.2333</v>
      </c>
      <c r="F82" s="37">
        <v>18.1402</v>
      </c>
      <c r="G82" s="37">
        <v>0</v>
      </c>
      <c r="H82" s="37">
        <v>21.479700000000001</v>
      </c>
      <c r="I82" s="37">
        <v>23.760300000000001</v>
      </c>
      <c r="J82" s="37">
        <v>20.334499999999998</v>
      </c>
      <c r="K82" s="37">
        <v>20.3874</v>
      </c>
      <c r="L82" s="37">
        <v>19.422999999999998</v>
      </c>
      <c r="M82" s="37">
        <v>0</v>
      </c>
      <c r="N82" s="37">
        <v>11.349500000000001</v>
      </c>
      <c r="O82" s="37">
        <v>36</v>
      </c>
      <c r="P82" s="37">
        <v>11.349500000000001</v>
      </c>
      <c r="Q82" s="37">
        <v>11.3866</v>
      </c>
      <c r="R82" s="37">
        <v>6.3</v>
      </c>
      <c r="S82" s="37">
        <v>0</v>
      </c>
      <c r="T82" s="37">
        <v>11.4717</v>
      </c>
      <c r="U82" s="37">
        <v>0</v>
      </c>
      <c r="V82" s="37">
        <v>11.4717</v>
      </c>
      <c r="W82" s="37">
        <v>11.4717</v>
      </c>
      <c r="X82" s="37">
        <v>0</v>
      </c>
      <c r="Y82" s="37">
        <v>0</v>
      </c>
      <c r="Z82" s="37">
        <v>4.3708999999999998</v>
      </c>
      <c r="AA82" s="37">
        <v>36</v>
      </c>
      <c r="AB82" s="37">
        <v>4.3708999999999998</v>
      </c>
      <c r="AC82" s="37">
        <v>2.9550000000000001</v>
      </c>
      <c r="AD82" s="37">
        <v>6.3</v>
      </c>
      <c r="AE82" s="37">
        <v>0</v>
      </c>
    </row>
    <row r="83" spans="1:31" ht="13.8" hidden="1" outlineLevel="1" collapsed="1">
      <c r="A83" s="9">
        <v>42736</v>
      </c>
      <c r="B83" s="37">
        <v>20.346399999999999</v>
      </c>
      <c r="C83" s="37">
        <v>21.965199999999999</v>
      </c>
      <c r="D83" s="37">
        <v>19.574300000000001</v>
      </c>
      <c r="E83" s="37">
        <v>19.741800000000001</v>
      </c>
      <c r="F83" s="37">
        <v>17.597300000000001</v>
      </c>
      <c r="G83" s="37">
        <v>0</v>
      </c>
      <c r="H83" s="37">
        <v>21.753399999999999</v>
      </c>
      <c r="I83" s="37">
        <v>21.965199999999999</v>
      </c>
      <c r="J83" s="37">
        <v>21.621200000000002</v>
      </c>
      <c r="K83" s="37">
        <v>22.028400000000001</v>
      </c>
      <c r="L83" s="37">
        <v>17.8887</v>
      </c>
      <c r="M83" s="37">
        <v>0</v>
      </c>
      <c r="N83" s="37">
        <v>12.9596</v>
      </c>
      <c r="O83" s="37">
        <v>36</v>
      </c>
      <c r="P83" s="37">
        <v>12.9596</v>
      </c>
      <c r="Q83" s="37">
        <v>12.994199999999999</v>
      </c>
      <c r="R83" s="37">
        <v>10.250299999999999</v>
      </c>
      <c r="S83" s="37" t="s">
        <v>268</v>
      </c>
      <c r="T83" s="37">
        <v>13.31</v>
      </c>
      <c r="U83" s="37">
        <v>0</v>
      </c>
      <c r="V83" s="37">
        <v>13.31</v>
      </c>
      <c r="W83" s="37">
        <v>13.3513</v>
      </c>
      <c r="X83" s="37">
        <v>10.250299999999999</v>
      </c>
      <c r="Y83" s="37">
        <v>0</v>
      </c>
      <c r="Z83" s="37">
        <v>6.95</v>
      </c>
      <c r="AA83" s="37">
        <v>36</v>
      </c>
      <c r="AB83" s="37">
        <v>6.95</v>
      </c>
      <c r="AC83" s="37">
        <v>6.95</v>
      </c>
      <c r="AD83" s="37">
        <v>0</v>
      </c>
      <c r="AE83" s="37">
        <v>0</v>
      </c>
    </row>
    <row r="84" spans="1:31" ht="13.8" hidden="1" outlineLevel="1" collapsed="1">
      <c r="A84" s="9">
        <v>42767</v>
      </c>
      <c r="B84" s="37">
        <v>14.1486</v>
      </c>
      <c r="C84" s="37">
        <v>23.006699999999999</v>
      </c>
      <c r="D84" s="37">
        <v>11.958</v>
      </c>
      <c r="E84" s="37">
        <v>16.444299999999998</v>
      </c>
      <c r="F84" s="37">
        <v>1.4728000000000001</v>
      </c>
      <c r="G84" s="37">
        <v>0</v>
      </c>
      <c r="H84" s="37">
        <v>21.765799999999999</v>
      </c>
      <c r="I84" s="37">
        <v>23.006699999999999</v>
      </c>
      <c r="J84" s="37">
        <v>20.976199999999999</v>
      </c>
      <c r="K84" s="37">
        <v>21.139600000000002</v>
      </c>
      <c r="L84" s="37">
        <v>18.481300000000001</v>
      </c>
      <c r="M84" s="37">
        <v>0</v>
      </c>
      <c r="N84" s="37">
        <v>6.2252000000000001</v>
      </c>
      <c r="O84" s="37">
        <v>0</v>
      </c>
      <c r="P84" s="37">
        <v>6.2252000000000001</v>
      </c>
      <c r="Q84" s="37">
        <v>11.340999999999999</v>
      </c>
      <c r="R84" s="37">
        <v>0</v>
      </c>
      <c r="S84" s="37" t="s">
        <v>268</v>
      </c>
      <c r="T84" s="37">
        <v>6.2252000000000001</v>
      </c>
      <c r="U84" s="37">
        <v>0</v>
      </c>
      <c r="V84" s="37">
        <v>6.2252000000000001</v>
      </c>
      <c r="W84" s="37">
        <v>11.340999999999999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</row>
    <row r="85" spans="1:31" ht="13.8" hidden="1" outlineLevel="1" collapsed="1">
      <c r="A85" s="9">
        <v>42795</v>
      </c>
      <c r="B85" s="37">
        <v>15.7524</v>
      </c>
      <c r="C85" s="37">
        <v>23.2653</v>
      </c>
      <c r="D85" s="37">
        <v>14.3218</v>
      </c>
      <c r="E85" s="37">
        <v>14.418699999999999</v>
      </c>
      <c r="F85" s="37">
        <v>12.7927</v>
      </c>
      <c r="G85" s="37">
        <v>0</v>
      </c>
      <c r="H85" s="37">
        <v>20.653300000000002</v>
      </c>
      <c r="I85" s="37">
        <v>23.2653</v>
      </c>
      <c r="J85" s="37">
        <v>19.474699999999999</v>
      </c>
      <c r="K85" s="37">
        <v>19.608599999999999</v>
      </c>
      <c r="L85" s="37">
        <v>17.178899999999999</v>
      </c>
      <c r="M85" s="37">
        <v>0</v>
      </c>
      <c r="N85" s="37">
        <v>10.559699999999999</v>
      </c>
      <c r="O85" s="37">
        <v>0</v>
      </c>
      <c r="P85" s="37">
        <v>10.559699999999999</v>
      </c>
      <c r="Q85" s="37">
        <v>10.5985</v>
      </c>
      <c r="R85" s="37">
        <v>9.9817999999999998</v>
      </c>
      <c r="S85" s="37" t="s">
        <v>268</v>
      </c>
      <c r="T85" s="37">
        <v>11.1408</v>
      </c>
      <c r="U85" s="37">
        <v>0</v>
      </c>
      <c r="V85" s="37">
        <v>11.1408</v>
      </c>
      <c r="W85" s="37">
        <v>11.2277</v>
      </c>
      <c r="X85" s="37">
        <v>9.9817999999999998</v>
      </c>
      <c r="Y85" s="37">
        <v>0</v>
      </c>
      <c r="Z85" s="37">
        <v>5.2931999999999997</v>
      </c>
      <c r="AA85" s="37">
        <v>0</v>
      </c>
      <c r="AB85" s="37">
        <v>5.2931999999999997</v>
      </c>
      <c r="AC85" s="37">
        <v>5.2931999999999997</v>
      </c>
      <c r="AD85" s="37">
        <v>0</v>
      </c>
      <c r="AE85" s="37">
        <v>0</v>
      </c>
    </row>
    <row r="86" spans="1:31" ht="13.8" hidden="1" outlineLevel="1" collapsed="1">
      <c r="A86" s="9">
        <v>42826</v>
      </c>
      <c r="B86" s="37">
        <v>19.799800000000001</v>
      </c>
      <c r="C86" s="37">
        <v>22.717300000000002</v>
      </c>
      <c r="D86" s="37">
        <v>17.977599999999999</v>
      </c>
      <c r="E86" s="37">
        <v>17.851900000000001</v>
      </c>
      <c r="F86" s="37">
        <v>18.859500000000001</v>
      </c>
      <c r="G86" s="37">
        <v>20.006900000000002</v>
      </c>
      <c r="H86" s="37">
        <v>20.7197</v>
      </c>
      <c r="I86" s="37">
        <v>22.717300000000002</v>
      </c>
      <c r="J86" s="37">
        <v>19.245899999999999</v>
      </c>
      <c r="K86" s="37">
        <v>19.3093</v>
      </c>
      <c r="L86" s="37">
        <v>18.859500000000001</v>
      </c>
      <c r="M86" s="37">
        <v>20.006900000000002</v>
      </c>
      <c r="N86" s="37">
        <v>10.979699999999999</v>
      </c>
      <c r="O86" s="37">
        <v>0</v>
      </c>
      <c r="P86" s="37">
        <v>10.979699999999999</v>
      </c>
      <c r="Q86" s="37">
        <v>10.979699999999999</v>
      </c>
      <c r="R86" s="37" t="s">
        <v>268</v>
      </c>
      <c r="S86" s="37">
        <v>0</v>
      </c>
      <c r="T86" s="37">
        <v>11.093999999999999</v>
      </c>
      <c r="U86" s="37">
        <v>0</v>
      </c>
      <c r="V86" s="37">
        <v>11.093999999999999</v>
      </c>
      <c r="W86" s="37">
        <v>11.093999999999999</v>
      </c>
      <c r="X86" s="37">
        <v>0</v>
      </c>
      <c r="Y86" s="37">
        <v>0</v>
      </c>
      <c r="Z86" s="37">
        <v>6.95</v>
      </c>
      <c r="AA86" s="37">
        <v>0</v>
      </c>
      <c r="AB86" s="37">
        <v>6.95</v>
      </c>
      <c r="AC86" s="37">
        <v>6.95</v>
      </c>
      <c r="AD86" s="37">
        <v>0</v>
      </c>
      <c r="AE86" s="37">
        <v>0</v>
      </c>
    </row>
    <row r="87" spans="1:31" ht="13.8" hidden="1" outlineLevel="1" collapsed="1">
      <c r="A87" s="9">
        <v>42856</v>
      </c>
      <c r="B87" s="37">
        <v>16.011500000000002</v>
      </c>
      <c r="C87" s="37">
        <v>22.415600000000001</v>
      </c>
      <c r="D87" s="37">
        <v>14.8245</v>
      </c>
      <c r="E87" s="37">
        <v>14.864699999999999</v>
      </c>
      <c r="F87" s="37">
        <v>14.286899999999999</v>
      </c>
      <c r="G87" s="37">
        <v>0</v>
      </c>
      <c r="H87" s="37">
        <v>19.503699999999998</v>
      </c>
      <c r="I87" s="37">
        <v>22.415600000000001</v>
      </c>
      <c r="J87" s="37">
        <v>18.604199999999999</v>
      </c>
      <c r="K87" s="37">
        <v>18.483799999999999</v>
      </c>
      <c r="L87" s="37">
        <v>20.7453</v>
      </c>
      <c r="M87" s="37">
        <v>0</v>
      </c>
      <c r="N87" s="37">
        <v>9.1532</v>
      </c>
      <c r="O87" s="37">
        <v>0</v>
      </c>
      <c r="P87" s="37">
        <v>9.1532</v>
      </c>
      <c r="Q87" s="37">
        <v>9.1875999999999998</v>
      </c>
      <c r="R87" s="37">
        <v>8.8229000000000006</v>
      </c>
      <c r="S87" s="37" t="s">
        <v>268</v>
      </c>
      <c r="T87" s="37">
        <v>11.1317</v>
      </c>
      <c r="U87" s="37">
        <v>0</v>
      </c>
      <c r="V87" s="37">
        <v>11.1317</v>
      </c>
      <c r="W87" s="37">
        <v>11.556800000000001</v>
      </c>
      <c r="X87" s="37">
        <v>9.1016999999999992</v>
      </c>
      <c r="Y87" s="37">
        <v>0</v>
      </c>
      <c r="Z87" s="37">
        <v>7.3777999999999997</v>
      </c>
      <c r="AA87" s="37">
        <v>0</v>
      </c>
      <c r="AB87" s="37">
        <v>7.3777999999999997</v>
      </c>
      <c r="AC87" s="37">
        <v>7.3869999999999996</v>
      </c>
      <c r="AD87" s="37">
        <v>7</v>
      </c>
      <c r="AE87" s="37">
        <v>0</v>
      </c>
    </row>
    <row r="88" spans="1:31" ht="13.8" hidden="1" outlineLevel="1" collapsed="1">
      <c r="A88" s="9">
        <v>42887</v>
      </c>
      <c r="B88" s="37">
        <v>16.996500000000001</v>
      </c>
      <c r="C88" s="37">
        <v>21.8492</v>
      </c>
      <c r="D88" s="37">
        <v>15.3835</v>
      </c>
      <c r="E88" s="37">
        <v>15.2906</v>
      </c>
      <c r="F88" s="37">
        <v>16.4053</v>
      </c>
      <c r="G88" s="37">
        <v>0</v>
      </c>
      <c r="H88" s="37">
        <v>21.110700000000001</v>
      </c>
      <c r="I88" s="37">
        <v>21.8492</v>
      </c>
      <c r="J88" s="37">
        <v>20.706199999999999</v>
      </c>
      <c r="K88" s="37">
        <v>21.37</v>
      </c>
      <c r="L88" s="37">
        <v>16.4879</v>
      </c>
      <c r="M88" s="37">
        <v>0</v>
      </c>
      <c r="N88" s="37">
        <v>7.1654</v>
      </c>
      <c r="O88" s="37">
        <v>0</v>
      </c>
      <c r="P88" s="37">
        <v>7.1654</v>
      </c>
      <c r="Q88" s="37">
        <v>7.1649000000000003</v>
      </c>
      <c r="R88" s="37">
        <v>7.41</v>
      </c>
      <c r="S88" s="37" t="s">
        <v>268</v>
      </c>
      <c r="T88" s="37">
        <v>8.2246000000000006</v>
      </c>
      <c r="U88" s="37">
        <v>0</v>
      </c>
      <c r="V88" s="37">
        <v>8.2246000000000006</v>
      </c>
      <c r="W88" s="37">
        <v>8.2246000000000006</v>
      </c>
      <c r="X88" s="37">
        <v>0</v>
      </c>
      <c r="Y88" s="37">
        <v>0</v>
      </c>
      <c r="Z88" s="37">
        <v>5.2215999999999996</v>
      </c>
      <c r="AA88" s="37">
        <v>0</v>
      </c>
      <c r="AB88" s="37">
        <v>5.2215999999999996</v>
      </c>
      <c r="AC88" s="37">
        <v>5.2096</v>
      </c>
      <c r="AD88" s="37">
        <v>7.41</v>
      </c>
      <c r="AE88" s="37">
        <v>0</v>
      </c>
    </row>
    <row r="89" spans="1:31" ht="13.8" hidden="1" outlineLevel="1" collapsed="1">
      <c r="A89" s="9">
        <v>42917</v>
      </c>
      <c r="B89" s="37">
        <v>15.212999999999999</v>
      </c>
      <c r="C89" s="37">
        <v>22.3872</v>
      </c>
      <c r="D89" s="37">
        <v>13.649699999999999</v>
      </c>
      <c r="E89" s="37">
        <v>13.7035</v>
      </c>
      <c r="F89" s="37">
        <v>12.589</v>
      </c>
      <c r="G89" s="37">
        <v>0</v>
      </c>
      <c r="H89" s="37">
        <v>19.564800000000002</v>
      </c>
      <c r="I89" s="37">
        <v>22.3872</v>
      </c>
      <c r="J89" s="37">
        <v>18.187200000000001</v>
      </c>
      <c r="K89" s="37">
        <v>18.141100000000002</v>
      </c>
      <c r="L89" s="37">
        <v>19.263000000000002</v>
      </c>
      <c r="M89" s="37">
        <v>0</v>
      </c>
      <c r="N89" s="37">
        <v>9.99</v>
      </c>
      <c r="O89" s="37">
        <v>0</v>
      </c>
      <c r="P89" s="37">
        <v>9.99</v>
      </c>
      <c r="Q89" s="37">
        <v>10.075100000000001</v>
      </c>
      <c r="R89" s="37">
        <v>8.5</v>
      </c>
      <c r="S89" s="37" t="s">
        <v>268</v>
      </c>
      <c r="T89" s="37">
        <v>10.0822</v>
      </c>
      <c r="U89" s="37">
        <v>0</v>
      </c>
      <c r="V89" s="37">
        <v>10.0822</v>
      </c>
      <c r="W89" s="37">
        <v>10.0822</v>
      </c>
      <c r="X89" s="37">
        <v>0</v>
      </c>
      <c r="Y89" s="37">
        <v>0</v>
      </c>
      <c r="Z89" s="37">
        <v>8.5888000000000009</v>
      </c>
      <c r="AA89" s="37">
        <v>0</v>
      </c>
      <c r="AB89" s="37">
        <v>8.5888000000000009</v>
      </c>
      <c r="AC89" s="37">
        <v>9.2123000000000008</v>
      </c>
      <c r="AD89" s="37">
        <v>8.5</v>
      </c>
      <c r="AE89" s="37">
        <v>0</v>
      </c>
    </row>
    <row r="90" spans="1:31" ht="13.8" hidden="1" outlineLevel="1" collapsed="1">
      <c r="A90" s="9">
        <v>42948</v>
      </c>
      <c r="B90" s="37">
        <v>16.758600000000001</v>
      </c>
      <c r="C90" s="37">
        <v>19.465499999999999</v>
      </c>
      <c r="D90" s="37">
        <v>16.170999999999999</v>
      </c>
      <c r="E90" s="37">
        <v>16.117799999999999</v>
      </c>
      <c r="F90" s="37">
        <v>17.002199999999998</v>
      </c>
      <c r="G90" s="37">
        <v>0</v>
      </c>
      <c r="H90" s="37">
        <v>17.893000000000001</v>
      </c>
      <c r="I90" s="37">
        <v>19.465499999999999</v>
      </c>
      <c r="J90" s="37">
        <v>17.463200000000001</v>
      </c>
      <c r="K90" s="37">
        <v>17.501000000000001</v>
      </c>
      <c r="L90" s="37">
        <v>17.002199999999998</v>
      </c>
      <c r="M90" s="37">
        <v>0</v>
      </c>
      <c r="N90" s="37">
        <v>11.1854</v>
      </c>
      <c r="O90" s="37">
        <v>0</v>
      </c>
      <c r="P90" s="37">
        <v>11.1854</v>
      </c>
      <c r="Q90" s="37">
        <v>11.1854</v>
      </c>
      <c r="R90" s="37" t="s">
        <v>268</v>
      </c>
      <c r="S90" s="37" t="s">
        <v>268</v>
      </c>
      <c r="T90" s="37">
        <v>11.241400000000001</v>
      </c>
      <c r="U90" s="37">
        <v>0</v>
      </c>
      <c r="V90" s="37">
        <v>11.241400000000001</v>
      </c>
      <c r="W90" s="37">
        <v>11.241400000000001</v>
      </c>
      <c r="X90" s="37">
        <v>0</v>
      </c>
      <c r="Y90" s="37">
        <v>0</v>
      </c>
      <c r="Z90" s="37">
        <v>5.4972000000000003</v>
      </c>
      <c r="AA90" s="37">
        <v>0</v>
      </c>
      <c r="AB90" s="37">
        <v>5.4972000000000003</v>
      </c>
      <c r="AC90" s="37">
        <v>5.4972000000000003</v>
      </c>
      <c r="AD90" s="37">
        <v>0</v>
      </c>
      <c r="AE90" s="37">
        <v>0</v>
      </c>
    </row>
    <row r="91" spans="1:31" ht="13.8" hidden="1" outlineLevel="1" collapsed="1">
      <c r="A91" s="9">
        <v>42979</v>
      </c>
      <c r="B91" s="37">
        <v>16.022300000000001</v>
      </c>
      <c r="C91" s="37">
        <v>22.407599999999999</v>
      </c>
      <c r="D91" s="37">
        <v>14.19</v>
      </c>
      <c r="E91" s="37">
        <v>14.1584</v>
      </c>
      <c r="F91" s="37">
        <v>15.1501</v>
      </c>
      <c r="G91" s="37">
        <v>0</v>
      </c>
      <c r="H91" s="37">
        <v>19.991</v>
      </c>
      <c r="I91" s="37">
        <v>22.407599999999999</v>
      </c>
      <c r="J91" s="37">
        <v>18.747599999999998</v>
      </c>
      <c r="K91" s="37">
        <v>18.8416</v>
      </c>
      <c r="L91" s="37">
        <v>16.857800000000001</v>
      </c>
      <c r="M91" s="37">
        <v>0</v>
      </c>
      <c r="N91" s="37">
        <v>8.4443999999999999</v>
      </c>
      <c r="O91" s="37">
        <v>0</v>
      </c>
      <c r="P91" s="37">
        <v>8.4443999999999999</v>
      </c>
      <c r="Q91" s="37">
        <v>8.4628999999999994</v>
      </c>
      <c r="R91" s="37">
        <v>6.98</v>
      </c>
      <c r="S91" s="37" t="s">
        <v>268</v>
      </c>
      <c r="T91" s="37">
        <v>8.9605999999999995</v>
      </c>
      <c r="U91" s="37">
        <v>0</v>
      </c>
      <c r="V91" s="37">
        <v>8.9605999999999995</v>
      </c>
      <c r="W91" s="37">
        <v>8.9605999999999995</v>
      </c>
      <c r="X91" s="37">
        <v>0</v>
      </c>
      <c r="Y91" s="37">
        <v>0</v>
      </c>
      <c r="Z91" s="37">
        <v>4.7073999999999998</v>
      </c>
      <c r="AA91" s="37">
        <v>0</v>
      </c>
      <c r="AB91" s="37">
        <v>4.7073999999999998</v>
      </c>
      <c r="AC91" s="37">
        <v>4.4469000000000003</v>
      </c>
      <c r="AD91" s="37">
        <v>6.98</v>
      </c>
      <c r="AE91" s="37">
        <v>0</v>
      </c>
    </row>
    <row r="92" spans="1:31" ht="13.8" hidden="1" outlineLevel="1" collapsed="1">
      <c r="A92" s="9">
        <v>43009</v>
      </c>
      <c r="B92" s="37">
        <v>15.457100000000001</v>
      </c>
      <c r="C92" s="37">
        <v>21.160699999999999</v>
      </c>
      <c r="D92" s="37">
        <v>13.612299999999999</v>
      </c>
      <c r="E92" s="37">
        <v>13.542999999999999</v>
      </c>
      <c r="F92" s="37">
        <v>14.988300000000001</v>
      </c>
      <c r="G92" s="37">
        <v>0</v>
      </c>
      <c r="H92" s="37">
        <v>18.591799999999999</v>
      </c>
      <c r="I92" s="37">
        <v>21.160699999999999</v>
      </c>
      <c r="J92" s="37">
        <v>17.134399999999999</v>
      </c>
      <c r="K92" s="37">
        <v>17.212599999999998</v>
      </c>
      <c r="L92" s="37">
        <v>16.141400000000001</v>
      </c>
      <c r="M92" s="37">
        <v>0</v>
      </c>
      <c r="N92" s="37">
        <v>8.9412000000000003</v>
      </c>
      <c r="O92" s="37">
        <v>0</v>
      </c>
      <c r="P92" s="37">
        <v>8.9412000000000003</v>
      </c>
      <c r="Q92" s="37">
        <v>8.9649000000000001</v>
      </c>
      <c r="R92" s="37">
        <v>7.3372000000000002</v>
      </c>
      <c r="S92" s="37" t="s">
        <v>268</v>
      </c>
      <c r="T92" s="37">
        <v>9.1341999999999999</v>
      </c>
      <c r="U92" s="37">
        <v>0</v>
      </c>
      <c r="V92" s="37">
        <v>9.1341999999999999</v>
      </c>
      <c r="W92" s="37">
        <v>9.1341999999999999</v>
      </c>
      <c r="X92" s="37">
        <v>0</v>
      </c>
      <c r="Y92" s="37">
        <v>0</v>
      </c>
      <c r="Z92" s="37">
        <v>5.1816000000000004</v>
      </c>
      <c r="AA92" s="37">
        <v>0</v>
      </c>
      <c r="AB92" s="37">
        <v>5.1816000000000004</v>
      </c>
      <c r="AC92" s="37">
        <v>4.2619999999999996</v>
      </c>
      <c r="AD92" s="37">
        <v>7.3372000000000002</v>
      </c>
      <c r="AE92" s="37">
        <v>0</v>
      </c>
    </row>
    <row r="93" spans="1:31" ht="13.8" hidden="1" outlineLevel="1" collapsed="1">
      <c r="A93" s="9">
        <v>43040</v>
      </c>
      <c r="B93" s="37">
        <v>17.2255</v>
      </c>
      <c r="C93" s="37">
        <v>20.802099999999999</v>
      </c>
      <c r="D93" s="37">
        <v>15.965</v>
      </c>
      <c r="E93" s="37">
        <v>15.8591</v>
      </c>
      <c r="F93" s="37">
        <v>17.273900000000001</v>
      </c>
      <c r="G93" s="37">
        <v>0</v>
      </c>
      <c r="H93" s="37">
        <v>19.0547</v>
      </c>
      <c r="I93" s="37">
        <v>20.802099999999999</v>
      </c>
      <c r="J93" s="37">
        <v>18.2288</v>
      </c>
      <c r="K93" s="37">
        <v>18.3354</v>
      </c>
      <c r="L93" s="37">
        <v>17.273900000000001</v>
      </c>
      <c r="M93" s="37">
        <v>0</v>
      </c>
      <c r="N93" s="37">
        <v>9.3322000000000003</v>
      </c>
      <c r="O93" s="37">
        <v>0</v>
      </c>
      <c r="P93" s="37">
        <v>9.3322000000000003</v>
      </c>
      <c r="Q93" s="37">
        <v>9.3322000000000003</v>
      </c>
      <c r="R93" s="37" t="s">
        <v>268</v>
      </c>
      <c r="S93" s="37" t="s">
        <v>268</v>
      </c>
      <c r="T93" s="37">
        <v>9.3322000000000003</v>
      </c>
      <c r="U93" s="37">
        <v>0</v>
      </c>
      <c r="V93" s="37">
        <v>9.3322000000000003</v>
      </c>
      <c r="W93" s="37">
        <v>9.3322000000000003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</row>
    <row r="94" spans="1:31" ht="13.8" hidden="1" outlineLevel="1" collapsed="1">
      <c r="A94" s="9">
        <v>43070</v>
      </c>
      <c r="B94" s="37">
        <v>18.8339</v>
      </c>
      <c r="C94" s="37">
        <v>22.0579</v>
      </c>
      <c r="D94" s="37">
        <v>17.111999999999998</v>
      </c>
      <c r="E94" s="37">
        <v>17.8446</v>
      </c>
      <c r="F94" s="37">
        <v>12.6149</v>
      </c>
      <c r="G94" s="37">
        <v>0</v>
      </c>
      <c r="H94" s="37">
        <v>19.987500000000001</v>
      </c>
      <c r="I94" s="37">
        <v>22.0579</v>
      </c>
      <c r="J94" s="37">
        <v>18.6038</v>
      </c>
      <c r="K94" s="37">
        <v>18.6035</v>
      </c>
      <c r="L94" s="37">
        <v>18.607099999999999</v>
      </c>
      <c r="M94" s="37">
        <v>0</v>
      </c>
      <c r="N94" s="37">
        <v>11.1784</v>
      </c>
      <c r="O94" s="37">
        <v>0</v>
      </c>
      <c r="P94" s="37">
        <v>11.1784</v>
      </c>
      <c r="Q94" s="37">
        <v>13.3977</v>
      </c>
      <c r="R94" s="37">
        <v>7.4964000000000004</v>
      </c>
      <c r="S94" s="37" t="s">
        <v>268</v>
      </c>
      <c r="T94" s="37">
        <v>11.826499999999999</v>
      </c>
      <c r="U94" s="37">
        <v>0</v>
      </c>
      <c r="V94" s="37">
        <v>11.826499999999999</v>
      </c>
      <c r="W94" s="37">
        <v>15.4862</v>
      </c>
      <c r="X94" s="37">
        <v>7.4964000000000004</v>
      </c>
      <c r="Y94" s="37">
        <v>0</v>
      </c>
      <c r="Z94" s="37">
        <v>8.2049000000000003</v>
      </c>
      <c r="AA94" s="37">
        <v>0</v>
      </c>
      <c r="AB94" s="37">
        <v>8.2049000000000003</v>
      </c>
      <c r="AC94" s="37">
        <v>8.2049000000000003</v>
      </c>
      <c r="AD94" s="37">
        <v>0</v>
      </c>
      <c r="AE94" s="37">
        <v>0</v>
      </c>
    </row>
    <row r="95" spans="1:31" ht="13.8" hidden="1" outlineLevel="1" collapsed="1">
      <c r="A95" s="9">
        <v>43101</v>
      </c>
      <c r="B95" s="37">
        <v>16.816199999999998</v>
      </c>
      <c r="C95" s="37">
        <v>18.679300000000001</v>
      </c>
      <c r="D95" s="37">
        <v>16.263200000000001</v>
      </c>
      <c r="E95" s="37">
        <v>16.169</v>
      </c>
      <c r="F95" s="37">
        <v>18.578800000000001</v>
      </c>
      <c r="G95" s="37">
        <v>0</v>
      </c>
      <c r="H95" s="37">
        <v>18.345500000000001</v>
      </c>
      <c r="I95" s="37">
        <v>18.679300000000001</v>
      </c>
      <c r="J95" s="37">
        <v>18.220500000000001</v>
      </c>
      <c r="K95" s="37">
        <v>18.201899999999998</v>
      </c>
      <c r="L95" s="37">
        <v>18.578800000000001</v>
      </c>
      <c r="M95" s="37">
        <v>0</v>
      </c>
      <c r="N95" s="37">
        <v>8.7733000000000008</v>
      </c>
      <c r="O95" s="37">
        <v>0</v>
      </c>
      <c r="P95" s="37">
        <v>8.7733000000000008</v>
      </c>
      <c r="Q95" s="37">
        <v>8.7733000000000008</v>
      </c>
      <c r="R95" s="37" t="s">
        <v>268</v>
      </c>
      <c r="S95" s="37" t="s">
        <v>268</v>
      </c>
      <c r="T95" s="37">
        <v>8.7967999999999993</v>
      </c>
      <c r="U95" s="37">
        <v>0</v>
      </c>
      <c r="V95" s="37">
        <v>8.7967999999999993</v>
      </c>
      <c r="W95" s="37">
        <v>8.7967999999999993</v>
      </c>
      <c r="X95" s="37">
        <v>0</v>
      </c>
      <c r="Y95" s="37">
        <v>0</v>
      </c>
      <c r="Z95" s="37">
        <v>7.2117000000000004</v>
      </c>
      <c r="AA95" s="37">
        <v>0</v>
      </c>
      <c r="AB95" s="37">
        <v>7.2117000000000004</v>
      </c>
      <c r="AC95" s="37">
        <v>7.2117000000000004</v>
      </c>
      <c r="AD95" s="37">
        <v>0</v>
      </c>
      <c r="AE95" s="37">
        <v>0</v>
      </c>
    </row>
    <row r="96" spans="1:31" ht="13.8" hidden="1" outlineLevel="1" collapsed="1">
      <c r="A96" s="9">
        <v>43132</v>
      </c>
      <c r="B96" s="37">
        <v>15.985099999999999</v>
      </c>
      <c r="C96" s="37">
        <v>19.7944</v>
      </c>
      <c r="D96" s="37">
        <v>14.9229</v>
      </c>
      <c r="E96" s="37">
        <v>15.561199999999999</v>
      </c>
      <c r="F96" s="37">
        <v>10.4053</v>
      </c>
      <c r="G96" s="37">
        <v>0</v>
      </c>
      <c r="H96" s="37">
        <v>18.95</v>
      </c>
      <c r="I96" s="37">
        <v>19.7944</v>
      </c>
      <c r="J96" s="37">
        <v>18.575199999999999</v>
      </c>
      <c r="K96" s="37">
        <v>18.688500000000001</v>
      </c>
      <c r="L96" s="37">
        <v>17.028199999999998</v>
      </c>
      <c r="M96" s="37">
        <v>0</v>
      </c>
      <c r="N96" s="37">
        <v>8.7481000000000009</v>
      </c>
      <c r="O96" s="37">
        <v>0</v>
      </c>
      <c r="P96" s="37">
        <v>8.7481000000000009</v>
      </c>
      <c r="Q96" s="37">
        <v>9.2631999999999994</v>
      </c>
      <c r="R96" s="37">
        <v>6.8975</v>
      </c>
      <c r="S96" s="37" t="s">
        <v>268</v>
      </c>
      <c r="T96" s="37">
        <v>9.3066999999999993</v>
      </c>
      <c r="U96" s="37">
        <v>0</v>
      </c>
      <c r="V96" s="37">
        <v>9.3066999999999993</v>
      </c>
      <c r="W96" s="37">
        <v>9.3329000000000004</v>
      </c>
      <c r="X96" s="37">
        <v>9</v>
      </c>
      <c r="Y96" s="37">
        <v>0</v>
      </c>
      <c r="Z96" s="37">
        <v>6.2054</v>
      </c>
      <c r="AA96" s="37">
        <v>0</v>
      </c>
      <c r="AB96" s="37">
        <v>6.2054</v>
      </c>
      <c r="AC96" s="37">
        <v>7.3179999999999996</v>
      </c>
      <c r="AD96" s="37">
        <v>6.0086000000000004</v>
      </c>
      <c r="AE96" s="37">
        <v>0</v>
      </c>
    </row>
    <row r="97" spans="1:31" ht="13.8" hidden="1" outlineLevel="1" collapsed="1">
      <c r="A97" s="9">
        <v>43160</v>
      </c>
      <c r="B97" s="37">
        <v>16.66</v>
      </c>
      <c r="C97" s="37">
        <v>19.776199999999999</v>
      </c>
      <c r="D97" s="37">
        <v>15.203200000000001</v>
      </c>
      <c r="E97" s="37">
        <v>15.204499999999999</v>
      </c>
      <c r="F97" s="37">
        <v>15.187200000000001</v>
      </c>
      <c r="G97" s="37">
        <v>0</v>
      </c>
      <c r="H97" s="37">
        <v>19.1538</v>
      </c>
      <c r="I97" s="37">
        <v>19.776199999999999</v>
      </c>
      <c r="J97" s="37">
        <v>18.689900000000002</v>
      </c>
      <c r="K97" s="37">
        <v>18.930700000000002</v>
      </c>
      <c r="L97" s="37">
        <v>16.6357</v>
      </c>
      <c r="M97" s="37">
        <v>0</v>
      </c>
      <c r="N97" s="37">
        <v>9.3376000000000001</v>
      </c>
      <c r="O97" s="37">
        <v>0</v>
      </c>
      <c r="P97" s="37">
        <v>9.3376000000000001</v>
      </c>
      <c r="Q97" s="37">
        <v>9.4484999999999992</v>
      </c>
      <c r="R97" s="37">
        <v>5.0523999999999996</v>
      </c>
      <c r="S97" s="37" t="s">
        <v>268</v>
      </c>
      <c r="T97" s="37">
        <v>9.4847000000000001</v>
      </c>
      <c r="U97" s="37">
        <v>0</v>
      </c>
      <c r="V97" s="37">
        <v>9.4847000000000001</v>
      </c>
      <c r="W97" s="37">
        <v>9.4847000000000001</v>
      </c>
      <c r="X97" s="37">
        <v>0</v>
      </c>
      <c r="Y97" s="37">
        <v>0</v>
      </c>
      <c r="Z97" s="37">
        <v>5.9687000000000001</v>
      </c>
      <c r="AA97" s="37">
        <v>0</v>
      </c>
      <c r="AB97" s="37">
        <v>5.9687000000000001</v>
      </c>
      <c r="AC97" s="37">
        <v>7.3604000000000003</v>
      </c>
      <c r="AD97" s="37">
        <v>5.0523999999999996</v>
      </c>
      <c r="AE97" s="37">
        <v>0</v>
      </c>
    </row>
    <row r="98" spans="1:31" ht="13.8" hidden="1" outlineLevel="1" collapsed="1">
      <c r="A98" s="9">
        <v>43191</v>
      </c>
      <c r="B98" s="37">
        <v>18.075700000000001</v>
      </c>
      <c r="C98" s="37">
        <v>20.363099999999999</v>
      </c>
      <c r="D98" s="37">
        <v>16.563600000000001</v>
      </c>
      <c r="E98" s="37">
        <v>16.9742</v>
      </c>
      <c r="F98" s="37">
        <v>18.302299999999999</v>
      </c>
      <c r="G98" s="37">
        <v>6.5</v>
      </c>
      <c r="H98" s="37">
        <v>20.012699999999999</v>
      </c>
      <c r="I98" s="37">
        <v>20.363099999999999</v>
      </c>
      <c r="J98" s="37">
        <v>19.660299999999999</v>
      </c>
      <c r="K98" s="37">
        <v>19.749500000000001</v>
      </c>
      <c r="L98" s="37">
        <v>18.8004</v>
      </c>
      <c r="M98" s="37">
        <v>0</v>
      </c>
      <c r="N98" s="37">
        <v>10.6219</v>
      </c>
      <c r="O98" s="37">
        <v>0</v>
      </c>
      <c r="P98" s="37">
        <v>10.6219</v>
      </c>
      <c r="Q98" s="37">
        <v>11.3323</v>
      </c>
      <c r="R98" s="37">
        <v>4.96</v>
      </c>
      <c r="S98" s="37">
        <v>6.5</v>
      </c>
      <c r="T98" s="37">
        <v>11.3323</v>
      </c>
      <c r="U98" s="37">
        <v>0</v>
      </c>
      <c r="V98" s="37">
        <v>11.3323</v>
      </c>
      <c r="W98" s="37">
        <v>11.3323</v>
      </c>
      <c r="X98" s="37">
        <v>0</v>
      </c>
      <c r="Y98" s="37">
        <v>0</v>
      </c>
      <c r="Z98" s="37">
        <v>6.4283999999999999</v>
      </c>
      <c r="AA98" s="37">
        <v>0</v>
      </c>
      <c r="AB98" s="37">
        <v>6.4283999999999999</v>
      </c>
      <c r="AC98" s="37">
        <v>0</v>
      </c>
      <c r="AD98" s="37">
        <v>4.96</v>
      </c>
      <c r="AE98" s="37">
        <v>6.5</v>
      </c>
    </row>
    <row r="99" spans="1:31" ht="13.8" hidden="1" outlineLevel="1" collapsed="1">
      <c r="A99" s="9">
        <v>43221</v>
      </c>
      <c r="B99" s="37">
        <v>17.418500000000002</v>
      </c>
      <c r="C99" s="37">
        <v>16.544899999999998</v>
      </c>
      <c r="D99" s="37">
        <v>18.684999999999999</v>
      </c>
      <c r="E99" s="37">
        <v>19.6403</v>
      </c>
      <c r="F99" s="37">
        <v>14.8508</v>
      </c>
      <c r="G99" s="37">
        <v>6.5</v>
      </c>
      <c r="H99" s="37">
        <v>20.552600000000002</v>
      </c>
      <c r="I99" s="37">
        <v>20.651399999999999</v>
      </c>
      <c r="J99" s="37">
        <v>20.4252</v>
      </c>
      <c r="K99" s="37">
        <v>20.8307</v>
      </c>
      <c r="L99" s="37">
        <v>17.805900000000001</v>
      </c>
      <c r="M99" s="37">
        <v>0</v>
      </c>
      <c r="N99" s="37">
        <v>5.2839999999999998</v>
      </c>
      <c r="O99" s="37">
        <v>3.8</v>
      </c>
      <c r="P99" s="37">
        <v>8.7898999999999994</v>
      </c>
      <c r="Q99" s="37">
        <v>10.4336</v>
      </c>
      <c r="R99" s="37">
        <v>5.6214000000000004</v>
      </c>
      <c r="S99" s="37">
        <v>6.5</v>
      </c>
      <c r="T99" s="37">
        <v>5.2938999999999998</v>
      </c>
      <c r="U99" s="37">
        <v>3.8</v>
      </c>
      <c r="V99" s="37">
        <v>10.473000000000001</v>
      </c>
      <c r="W99" s="37">
        <v>10.6363</v>
      </c>
      <c r="X99" s="37">
        <v>8.9031000000000002</v>
      </c>
      <c r="Y99" s="37">
        <v>0</v>
      </c>
      <c r="Z99" s="37">
        <v>5.1898999999999997</v>
      </c>
      <c r="AA99" s="37">
        <v>0</v>
      </c>
      <c r="AB99" s="37">
        <v>5.1898999999999997</v>
      </c>
      <c r="AC99" s="37">
        <v>4</v>
      </c>
      <c r="AD99" s="37">
        <v>4.45</v>
      </c>
      <c r="AE99" s="37">
        <v>6.5</v>
      </c>
    </row>
    <row r="100" spans="1:31" ht="13.8" hidden="1" outlineLevel="1" collapsed="1">
      <c r="A100" s="9">
        <v>43252</v>
      </c>
      <c r="B100" s="37">
        <v>14.2928</v>
      </c>
      <c r="C100" s="37">
        <v>17.929300000000001</v>
      </c>
      <c r="D100" s="37">
        <v>12.705299999999999</v>
      </c>
      <c r="E100" s="37">
        <v>13.1295</v>
      </c>
      <c r="F100" s="37">
        <v>10.407299999999999</v>
      </c>
      <c r="G100" s="37">
        <v>6.5</v>
      </c>
      <c r="H100" s="37">
        <v>19.5898</v>
      </c>
      <c r="I100" s="37">
        <v>20.2806</v>
      </c>
      <c r="J100" s="37">
        <v>19.034400000000002</v>
      </c>
      <c r="K100" s="37">
        <v>19.430399999999999</v>
      </c>
      <c r="L100" s="37">
        <v>15.769500000000001</v>
      </c>
      <c r="M100" s="37">
        <v>0</v>
      </c>
      <c r="N100" s="37">
        <v>6.8400999999999996</v>
      </c>
      <c r="O100" s="37">
        <v>3.8</v>
      </c>
      <c r="P100" s="37">
        <v>7.1943000000000001</v>
      </c>
      <c r="Q100" s="37">
        <v>7.1375000000000002</v>
      </c>
      <c r="R100" s="37">
        <v>7.5</v>
      </c>
      <c r="S100" s="37">
        <v>6.5</v>
      </c>
      <c r="T100" s="37">
        <v>7.7686999999999999</v>
      </c>
      <c r="U100" s="37">
        <v>3.8</v>
      </c>
      <c r="V100" s="37">
        <v>8.3979999999999997</v>
      </c>
      <c r="W100" s="37">
        <v>8.6759000000000004</v>
      </c>
      <c r="X100" s="37">
        <v>7.5</v>
      </c>
      <c r="Y100" s="37">
        <v>0</v>
      </c>
      <c r="Z100" s="37">
        <v>3.8578000000000001</v>
      </c>
      <c r="AA100" s="37">
        <v>0</v>
      </c>
      <c r="AB100" s="37">
        <v>3.8578000000000001</v>
      </c>
      <c r="AC100" s="37">
        <v>3.7574999999999998</v>
      </c>
      <c r="AD100" s="37">
        <v>0</v>
      </c>
      <c r="AE100" s="37">
        <v>6.5</v>
      </c>
    </row>
    <row r="101" spans="1:31" ht="13.8" hidden="1" outlineLevel="1" collapsed="1">
      <c r="A101" s="9">
        <v>43282</v>
      </c>
      <c r="B101" s="37">
        <v>17.308599999999998</v>
      </c>
      <c r="C101" s="37">
        <v>18.217600000000001</v>
      </c>
      <c r="D101" s="37">
        <v>16.411300000000001</v>
      </c>
      <c r="E101" s="37">
        <v>16.436499999999999</v>
      </c>
      <c r="F101" s="37">
        <v>16.265899999999998</v>
      </c>
      <c r="G101" s="37">
        <v>6.5</v>
      </c>
      <c r="H101" s="37">
        <v>20.742799999999999</v>
      </c>
      <c r="I101" s="37">
        <v>21.519600000000001</v>
      </c>
      <c r="J101" s="37">
        <v>19.806999999999999</v>
      </c>
      <c r="K101" s="37">
        <v>20.112500000000001</v>
      </c>
      <c r="L101" s="37">
        <v>16.831700000000001</v>
      </c>
      <c r="M101" s="37">
        <v>0</v>
      </c>
      <c r="N101" s="37">
        <v>7.5477999999999996</v>
      </c>
      <c r="O101" s="37">
        <v>3.8</v>
      </c>
      <c r="P101" s="37">
        <v>9.6168999999999993</v>
      </c>
      <c r="Q101" s="37">
        <v>9.6744000000000003</v>
      </c>
      <c r="R101" s="37">
        <v>4.96</v>
      </c>
      <c r="S101" s="37">
        <v>6.5</v>
      </c>
      <c r="T101" s="37">
        <v>7.6115000000000004</v>
      </c>
      <c r="U101" s="37">
        <v>3.8</v>
      </c>
      <c r="V101" s="37">
        <v>9.8034999999999997</v>
      </c>
      <c r="W101" s="37">
        <v>9.8034999999999997</v>
      </c>
      <c r="X101" s="37">
        <v>0</v>
      </c>
      <c r="Y101" s="37">
        <v>0</v>
      </c>
      <c r="Z101" s="37">
        <v>5.1403999999999996</v>
      </c>
      <c r="AA101" s="37">
        <v>0</v>
      </c>
      <c r="AB101" s="37">
        <v>5.1403999999999996</v>
      </c>
      <c r="AC101" s="37">
        <v>4.9847000000000001</v>
      </c>
      <c r="AD101" s="37">
        <v>4.96</v>
      </c>
      <c r="AE101" s="37">
        <v>6.5</v>
      </c>
    </row>
    <row r="102" spans="1:31" ht="13.8" hidden="1" outlineLevel="1" collapsed="1">
      <c r="A102" s="9">
        <v>43313</v>
      </c>
      <c r="B102" s="37">
        <v>16.428899999999999</v>
      </c>
      <c r="C102" s="37">
        <v>18.321300000000001</v>
      </c>
      <c r="D102" s="37">
        <v>14.489100000000001</v>
      </c>
      <c r="E102" s="37">
        <v>13.9495</v>
      </c>
      <c r="F102" s="37">
        <v>16.970600000000001</v>
      </c>
      <c r="G102" s="37">
        <v>0</v>
      </c>
      <c r="H102" s="37">
        <v>19.77</v>
      </c>
      <c r="I102" s="37">
        <v>21.122900000000001</v>
      </c>
      <c r="J102" s="37">
        <v>18.0107</v>
      </c>
      <c r="K102" s="37">
        <v>18.3218</v>
      </c>
      <c r="L102" s="37">
        <v>17.150500000000001</v>
      </c>
      <c r="M102" s="37">
        <v>0</v>
      </c>
      <c r="N102" s="37">
        <v>6.3728999999999996</v>
      </c>
      <c r="O102" s="37">
        <v>3.8</v>
      </c>
      <c r="P102" s="37">
        <v>7.6302000000000003</v>
      </c>
      <c r="Q102" s="37">
        <v>7.6360999999999999</v>
      </c>
      <c r="R102" s="37">
        <v>7</v>
      </c>
      <c r="S102" s="37" t="s">
        <v>268</v>
      </c>
      <c r="T102" s="37">
        <v>6.3689999999999998</v>
      </c>
      <c r="U102" s="37">
        <v>3.8</v>
      </c>
      <c r="V102" s="37">
        <v>7.6360999999999999</v>
      </c>
      <c r="W102" s="37">
        <v>7.6360999999999999</v>
      </c>
      <c r="X102" s="37">
        <v>0</v>
      </c>
      <c r="Y102" s="37">
        <v>0</v>
      </c>
      <c r="Z102" s="37">
        <v>7</v>
      </c>
      <c r="AA102" s="37">
        <v>0</v>
      </c>
      <c r="AB102" s="37">
        <v>7</v>
      </c>
      <c r="AC102" s="37">
        <v>0</v>
      </c>
      <c r="AD102" s="37">
        <v>7</v>
      </c>
      <c r="AE102" s="37">
        <v>0</v>
      </c>
    </row>
    <row r="103" spans="1:31" ht="13.8" hidden="1" outlineLevel="1" collapsed="1">
      <c r="A103" s="9">
        <v>43344</v>
      </c>
      <c r="B103" s="37">
        <v>16.888500000000001</v>
      </c>
      <c r="C103" s="37">
        <v>19.420100000000001</v>
      </c>
      <c r="D103" s="37">
        <v>14.814500000000001</v>
      </c>
      <c r="E103" s="37">
        <v>14.6944</v>
      </c>
      <c r="F103" s="37">
        <v>15.676500000000001</v>
      </c>
      <c r="G103" s="37">
        <v>6.8513000000000002</v>
      </c>
      <c r="H103" s="37">
        <v>20.008199999999999</v>
      </c>
      <c r="I103" s="37">
        <v>21.4816</v>
      </c>
      <c r="J103" s="37">
        <v>18.419499999999999</v>
      </c>
      <c r="K103" s="37">
        <v>18.515599999999999</v>
      </c>
      <c r="L103" s="37">
        <v>18.027999999999999</v>
      </c>
      <c r="M103" s="37">
        <v>0</v>
      </c>
      <c r="N103" s="37">
        <v>6.6342999999999996</v>
      </c>
      <c r="O103" s="37">
        <v>3.8</v>
      </c>
      <c r="P103" s="37">
        <v>7.4573999999999998</v>
      </c>
      <c r="Q103" s="37">
        <v>7.6727999999999996</v>
      </c>
      <c r="R103" s="37">
        <v>5.4896000000000003</v>
      </c>
      <c r="S103" s="37">
        <v>6.8513000000000002</v>
      </c>
      <c r="T103" s="37">
        <v>6.7053000000000003</v>
      </c>
      <c r="U103" s="37">
        <v>3.8</v>
      </c>
      <c r="V103" s="37">
        <v>8.1277000000000008</v>
      </c>
      <c r="W103" s="37">
        <v>8.1288999999999998</v>
      </c>
      <c r="X103" s="37">
        <v>0</v>
      </c>
      <c r="Y103" s="37">
        <v>7.95</v>
      </c>
      <c r="Z103" s="37">
        <v>6.48</v>
      </c>
      <c r="AA103" s="37">
        <v>0</v>
      </c>
      <c r="AB103" s="37">
        <v>6.48</v>
      </c>
      <c r="AC103" s="37">
        <v>6.7834000000000003</v>
      </c>
      <c r="AD103" s="37">
        <v>5.4896000000000003</v>
      </c>
      <c r="AE103" s="37">
        <v>6.5</v>
      </c>
    </row>
    <row r="104" spans="1:31" ht="13.8" hidden="1" outlineLevel="1" collapsed="1">
      <c r="A104" s="9">
        <v>43374</v>
      </c>
      <c r="B104" s="37">
        <v>16.894200000000001</v>
      </c>
      <c r="C104" s="37">
        <v>19.6751</v>
      </c>
      <c r="D104" s="37">
        <v>15.0124</v>
      </c>
      <c r="E104" s="37">
        <v>14.8606</v>
      </c>
      <c r="F104" s="37">
        <v>18.162400000000002</v>
      </c>
      <c r="G104" s="37">
        <v>6.5</v>
      </c>
      <c r="H104" s="37">
        <v>20.824000000000002</v>
      </c>
      <c r="I104" s="37">
        <v>21.036899999999999</v>
      </c>
      <c r="J104" s="37">
        <v>20.5932</v>
      </c>
      <c r="K104" s="37">
        <v>20.906300000000002</v>
      </c>
      <c r="L104" s="37">
        <v>18.162400000000002</v>
      </c>
      <c r="M104" s="37">
        <v>0</v>
      </c>
      <c r="N104" s="37">
        <v>7.0511999999999997</v>
      </c>
      <c r="O104" s="37">
        <v>3.8</v>
      </c>
      <c r="P104" s="37">
        <v>7.4603000000000002</v>
      </c>
      <c r="Q104" s="37">
        <v>7.4781000000000004</v>
      </c>
      <c r="R104" s="37" t="s">
        <v>268</v>
      </c>
      <c r="S104" s="37">
        <v>6.5</v>
      </c>
      <c r="T104" s="37">
        <v>7.9943</v>
      </c>
      <c r="U104" s="37">
        <v>3.8</v>
      </c>
      <c r="V104" s="37">
        <v>8.6952999999999996</v>
      </c>
      <c r="W104" s="37">
        <v>8.6952999999999996</v>
      </c>
      <c r="X104" s="37">
        <v>0</v>
      </c>
      <c r="Y104" s="37">
        <v>0</v>
      </c>
      <c r="Z104" s="37">
        <v>3.7008000000000001</v>
      </c>
      <c r="AA104" s="37">
        <v>0</v>
      </c>
      <c r="AB104" s="37">
        <v>3.7008000000000001</v>
      </c>
      <c r="AC104" s="37">
        <v>3.4777999999999998</v>
      </c>
      <c r="AD104" s="37">
        <v>0</v>
      </c>
      <c r="AE104" s="37">
        <v>6.5</v>
      </c>
    </row>
    <row r="105" spans="1:31" ht="13.8" hidden="1" outlineLevel="1" collapsed="1">
      <c r="A105" s="9">
        <v>43405</v>
      </c>
      <c r="B105" s="37">
        <v>14.0382</v>
      </c>
      <c r="C105" s="37">
        <v>18.091799999999999</v>
      </c>
      <c r="D105" s="37">
        <v>12.446400000000001</v>
      </c>
      <c r="E105" s="37">
        <v>12.226100000000001</v>
      </c>
      <c r="F105" s="37">
        <v>18.470600000000001</v>
      </c>
      <c r="G105" s="37">
        <v>6.8261000000000003</v>
      </c>
      <c r="H105" s="37">
        <v>20.683199999999999</v>
      </c>
      <c r="I105" s="37">
        <v>20.644600000000001</v>
      </c>
      <c r="J105" s="37">
        <v>20.714700000000001</v>
      </c>
      <c r="K105" s="37">
        <v>21.1675</v>
      </c>
      <c r="L105" s="37">
        <v>18.5703</v>
      </c>
      <c r="M105" s="37">
        <v>0</v>
      </c>
      <c r="N105" s="37">
        <v>6.4767999999999999</v>
      </c>
      <c r="O105" s="37">
        <v>3.8</v>
      </c>
      <c r="P105" s="37">
        <v>6.7460000000000004</v>
      </c>
      <c r="Q105" s="37">
        <v>6.7427999999999999</v>
      </c>
      <c r="R105" s="37">
        <v>3.3</v>
      </c>
      <c r="S105" s="37">
        <v>6.8261000000000003</v>
      </c>
      <c r="T105" s="37">
        <v>7.23</v>
      </c>
      <c r="U105" s="37">
        <v>3.8</v>
      </c>
      <c r="V105" s="37">
        <v>7.7050000000000001</v>
      </c>
      <c r="W105" s="37">
        <v>7.7050000000000001</v>
      </c>
      <c r="X105" s="37">
        <v>0</v>
      </c>
      <c r="Y105" s="37">
        <v>0</v>
      </c>
      <c r="Z105" s="37">
        <v>4.2039999999999997</v>
      </c>
      <c r="AA105" s="37">
        <v>0</v>
      </c>
      <c r="AB105" s="37">
        <v>4.2039999999999997</v>
      </c>
      <c r="AC105" s="37">
        <v>3.2871000000000001</v>
      </c>
      <c r="AD105" s="37">
        <v>3.3</v>
      </c>
      <c r="AE105" s="37">
        <v>6.8261000000000003</v>
      </c>
    </row>
    <row r="106" spans="1:31" ht="13.8" hidden="1" outlineLevel="1" collapsed="1">
      <c r="A106" s="9">
        <v>43435</v>
      </c>
      <c r="B106" s="37">
        <v>12.8649</v>
      </c>
      <c r="C106" s="37">
        <v>17.2286</v>
      </c>
      <c r="D106" s="37">
        <v>11.5258</v>
      </c>
      <c r="E106" s="37">
        <v>11.2159</v>
      </c>
      <c r="F106" s="37">
        <v>20.267399999999999</v>
      </c>
      <c r="G106" s="37">
        <v>7.8621999999999996</v>
      </c>
      <c r="H106" s="37">
        <v>20.0793</v>
      </c>
      <c r="I106" s="37">
        <v>19.5855</v>
      </c>
      <c r="J106" s="37">
        <v>20.514500000000002</v>
      </c>
      <c r="K106" s="37">
        <v>20.561</v>
      </c>
      <c r="L106" s="37">
        <v>20.267399999999999</v>
      </c>
      <c r="M106" s="37">
        <v>0</v>
      </c>
      <c r="N106" s="37">
        <v>7.5023</v>
      </c>
      <c r="O106" s="37">
        <v>3.8</v>
      </c>
      <c r="P106" s="37">
        <v>7.7432999999999996</v>
      </c>
      <c r="Q106" s="37">
        <v>7.7373000000000003</v>
      </c>
      <c r="R106" s="37" t="s">
        <v>268</v>
      </c>
      <c r="S106" s="37">
        <v>7.8621999999999996</v>
      </c>
      <c r="T106" s="37">
        <v>6.9736000000000002</v>
      </c>
      <c r="U106" s="37">
        <v>3.8</v>
      </c>
      <c r="V106" s="37">
        <v>7.4542999999999999</v>
      </c>
      <c r="W106" s="37">
        <v>7.3982000000000001</v>
      </c>
      <c r="X106" s="37">
        <v>0</v>
      </c>
      <c r="Y106" s="37">
        <v>7.95</v>
      </c>
      <c r="Z106" s="37">
        <v>7.9611999999999998</v>
      </c>
      <c r="AA106" s="37">
        <v>0</v>
      </c>
      <c r="AB106" s="37">
        <v>7.9611999999999998</v>
      </c>
      <c r="AC106" s="37">
        <v>7.9687999999999999</v>
      </c>
      <c r="AD106" s="37">
        <v>0</v>
      </c>
      <c r="AE106" s="37">
        <v>7.06</v>
      </c>
    </row>
    <row r="107" spans="1:31" ht="13.8" hidden="1" outlineLevel="1" collapsed="1">
      <c r="A107" s="9">
        <v>43466</v>
      </c>
      <c r="B107" s="37">
        <v>16.302299999999999</v>
      </c>
      <c r="C107" s="37">
        <v>14.992000000000001</v>
      </c>
      <c r="D107" s="37">
        <v>17.314800000000002</v>
      </c>
      <c r="E107" s="37">
        <v>17.126000000000001</v>
      </c>
      <c r="F107" s="37">
        <v>20.4085</v>
      </c>
      <c r="G107" s="37">
        <v>0</v>
      </c>
      <c r="H107" s="37">
        <v>20.1861</v>
      </c>
      <c r="I107" s="37">
        <v>19.645900000000001</v>
      </c>
      <c r="J107" s="37">
        <v>20.582599999999999</v>
      </c>
      <c r="K107" s="37">
        <v>20.597100000000001</v>
      </c>
      <c r="L107" s="37">
        <v>20.4085</v>
      </c>
      <c r="M107" s="37">
        <v>0</v>
      </c>
      <c r="N107" s="37">
        <v>5.9382000000000001</v>
      </c>
      <c r="O107" s="37">
        <v>3.8</v>
      </c>
      <c r="P107" s="37">
        <v>7.8316999999999997</v>
      </c>
      <c r="Q107" s="37">
        <v>7.8316999999999997</v>
      </c>
      <c r="R107" s="37">
        <v>0</v>
      </c>
      <c r="S107" s="37" t="s">
        <v>268</v>
      </c>
      <c r="T107" s="37">
        <v>5.9507000000000003</v>
      </c>
      <c r="U107" s="37">
        <v>3.8</v>
      </c>
      <c r="V107" s="37">
        <v>7.8921999999999999</v>
      </c>
      <c r="W107" s="37">
        <v>7.8921999999999999</v>
      </c>
      <c r="X107" s="37">
        <v>0</v>
      </c>
      <c r="Y107" s="37">
        <v>0</v>
      </c>
      <c r="Z107" s="37">
        <v>4.7211999999999996</v>
      </c>
      <c r="AA107" s="37">
        <v>0</v>
      </c>
      <c r="AB107" s="37">
        <v>4.7211999999999996</v>
      </c>
      <c r="AC107" s="37">
        <v>4.7211999999999996</v>
      </c>
      <c r="AD107" s="37">
        <v>0</v>
      </c>
      <c r="AE107" s="37">
        <v>0</v>
      </c>
    </row>
    <row r="108" spans="1:31" ht="13.8" hidden="1" outlineLevel="1" collapsed="1">
      <c r="A108" s="9">
        <v>43497</v>
      </c>
      <c r="B108" s="37">
        <v>15.2316</v>
      </c>
      <c r="C108" s="37">
        <v>16.281400000000001</v>
      </c>
      <c r="D108" s="37">
        <v>14.482699999999999</v>
      </c>
      <c r="E108" s="37">
        <v>13.652200000000001</v>
      </c>
      <c r="F108" s="37">
        <v>21.119299999999999</v>
      </c>
      <c r="G108" s="37">
        <v>0</v>
      </c>
      <c r="H108" s="37">
        <v>20.284800000000001</v>
      </c>
      <c r="I108" s="37">
        <v>19.973500000000001</v>
      </c>
      <c r="J108" s="37">
        <v>20.593299999999999</v>
      </c>
      <c r="K108" s="37">
        <v>20.395</v>
      </c>
      <c r="L108" s="37">
        <v>21.402699999999999</v>
      </c>
      <c r="M108" s="37">
        <v>0</v>
      </c>
      <c r="N108" s="37">
        <v>6.0305</v>
      </c>
      <c r="O108" s="37">
        <v>3.8</v>
      </c>
      <c r="P108" s="37">
        <v>6.8475999999999999</v>
      </c>
      <c r="Q108" s="37">
        <v>6.8556999999999997</v>
      </c>
      <c r="R108" s="37">
        <v>4.96</v>
      </c>
      <c r="S108" s="37" t="s">
        <v>268</v>
      </c>
      <c r="T108" s="37">
        <v>6.0462999999999996</v>
      </c>
      <c r="U108" s="37">
        <v>3.8</v>
      </c>
      <c r="V108" s="37">
        <v>7.0334000000000003</v>
      </c>
      <c r="W108" s="37">
        <v>7.0334000000000003</v>
      </c>
      <c r="X108" s="37">
        <v>0</v>
      </c>
      <c r="Y108" s="37">
        <v>0</v>
      </c>
      <c r="Z108" s="37">
        <v>5.9162999999999997</v>
      </c>
      <c r="AA108" s="37">
        <v>0</v>
      </c>
      <c r="AB108" s="37">
        <v>5.9162999999999997</v>
      </c>
      <c r="AC108" s="37">
        <v>5.9417999999999997</v>
      </c>
      <c r="AD108" s="37">
        <v>4.96</v>
      </c>
      <c r="AE108" s="37">
        <v>0</v>
      </c>
    </row>
    <row r="109" spans="1:31" ht="13.8" hidden="1" outlineLevel="1" collapsed="1">
      <c r="A109" s="9">
        <v>43525</v>
      </c>
      <c r="B109" s="37">
        <v>17.889700000000001</v>
      </c>
      <c r="C109" s="37">
        <v>17.3233</v>
      </c>
      <c r="D109" s="37">
        <v>18.218399999999999</v>
      </c>
      <c r="E109" s="37">
        <v>19.184799999999999</v>
      </c>
      <c r="F109" s="37">
        <v>14.575900000000001</v>
      </c>
      <c r="G109" s="37">
        <v>7.95</v>
      </c>
      <c r="H109" s="37">
        <v>20.822199999999999</v>
      </c>
      <c r="I109" s="37">
        <v>20.0762</v>
      </c>
      <c r="J109" s="37">
        <v>21.276800000000001</v>
      </c>
      <c r="K109" s="37">
        <v>21.2608</v>
      </c>
      <c r="L109" s="37">
        <v>21.401800000000001</v>
      </c>
      <c r="M109" s="37">
        <v>0</v>
      </c>
      <c r="N109" s="37">
        <v>5.7229999999999999</v>
      </c>
      <c r="O109" s="37">
        <v>3.8</v>
      </c>
      <c r="P109" s="37">
        <v>6.6272000000000002</v>
      </c>
      <c r="Q109" s="37">
        <v>5.8818999999999999</v>
      </c>
      <c r="R109" s="37">
        <v>7.3642000000000003</v>
      </c>
      <c r="S109" s="37">
        <v>7.95</v>
      </c>
      <c r="T109" s="37">
        <v>5.8997000000000002</v>
      </c>
      <c r="U109" s="37">
        <v>3.8</v>
      </c>
      <c r="V109" s="37">
        <v>7.1523000000000003</v>
      </c>
      <c r="W109" s="37">
        <v>6.8628</v>
      </c>
      <c r="X109" s="37">
        <v>7.26</v>
      </c>
      <c r="Y109" s="37">
        <v>7.95</v>
      </c>
      <c r="Z109" s="37">
        <v>4.6718999999999999</v>
      </c>
      <c r="AA109" s="37">
        <v>0</v>
      </c>
      <c r="AB109" s="37">
        <v>4.6718999999999999</v>
      </c>
      <c r="AC109" s="37">
        <v>4.1684000000000001</v>
      </c>
      <c r="AD109" s="37">
        <v>9.3000000000000007</v>
      </c>
      <c r="AE109" s="37">
        <v>0</v>
      </c>
    </row>
    <row r="110" spans="1:31" ht="13.8" hidden="1" outlineLevel="1" collapsed="1">
      <c r="A110" s="9">
        <v>43556</v>
      </c>
      <c r="B110" s="37">
        <v>16.860600000000002</v>
      </c>
      <c r="C110" s="37">
        <v>16.869299999999999</v>
      </c>
      <c r="D110" s="37">
        <v>16.856200000000001</v>
      </c>
      <c r="E110" s="37">
        <v>17.819400000000002</v>
      </c>
      <c r="F110" s="37">
        <v>14.566000000000001</v>
      </c>
      <c r="G110" s="37">
        <v>6.41</v>
      </c>
      <c r="H110" s="37">
        <v>20.0747</v>
      </c>
      <c r="I110" s="37">
        <v>20.191099999999999</v>
      </c>
      <c r="J110" s="37">
        <v>20.012599999999999</v>
      </c>
      <c r="K110" s="37">
        <v>20.125299999999999</v>
      </c>
      <c r="L110" s="37">
        <v>19.095400000000001</v>
      </c>
      <c r="M110" s="37">
        <v>0</v>
      </c>
      <c r="N110" s="37">
        <v>6.6440999999999999</v>
      </c>
      <c r="O110" s="37">
        <v>4.4447999999999999</v>
      </c>
      <c r="P110" s="37">
        <v>7.5677000000000003</v>
      </c>
      <c r="Q110" s="37">
        <v>7.9648000000000003</v>
      </c>
      <c r="R110" s="37">
        <v>7.4115000000000002</v>
      </c>
      <c r="S110" s="37">
        <v>6.41</v>
      </c>
      <c r="T110" s="37">
        <v>6.7035</v>
      </c>
      <c r="U110" s="37">
        <v>4.4447999999999999</v>
      </c>
      <c r="V110" s="37">
        <v>8.1270000000000007</v>
      </c>
      <c r="W110" s="37">
        <v>7.9648000000000003</v>
      </c>
      <c r="X110" s="37">
        <v>10</v>
      </c>
      <c r="Y110" s="37">
        <v>0</v>
      </c>
      <c r="Z110" s="37">
        <v>6.4507000000000003</v>
      </c>
      <c r="AA110" s="37">
        <v>0</v>
      </c>
      <c r="AB110" s="37">
        <v>6.4507000000000003</v>
      </c>
      <c r="AC110" s="37">
        <v>0</v>
      </c>
      <c r="AD110" s="37">
        <v>6.5</v>
      </c>
      <c r="AE110" s="37">
        <v>6.41</v>
      </c>
    </row>
    <row r="111" spans="1:31" ht="13.8" hidden="1" outlineLevel="1" collapsed="1">
      <c r="A111" s="9">
        <v>43586</v>
      </c>
      <c r="B111" s="37">
        <v>14.8544</v>
      </c>
      <c r="C111" s="37">
        <v>17.0609</v>
      </c>
      <c r="D111" s="37">
        <v>13.4922</v>
      </c>
      <c r="E111" s="37">
        <v>13.855600000000001</v>
      </c>
      <c r="F111" s="37">
        <v>16.6998</v>
      </c>
      <c r="G111" s="37">
        <v>7.7122000000000002</v>
      </c>
      <c r="H111" s="37">
        <v>19.998699999999999</v>
      </c>
      <c r="I111" s="37">
        <v>20.3079</v>
      </c>
      <c r="J111" s="37">
        <v>19.700500000000002</v>
      </c>
      <c r="K111" s="37">
        <v>20.002300000000002</v>
      </c>
      <c r="L111" s="37">
        <v>17.632200000000001</v>
      </c>
      <c r="M111" s="37">
        <v>0</v>
      </c>
      <c r="N111" s="37">
        <v>6.8338000000000001</v>
      </c>
      <c r="O111" s="37">
        <v>5.3</v>
      </c>
      <c r="P111" s="37">
        <v>7.2447999999999997</v>
      </c>
      <c r="Q111" s="37">
        <v>7.0868000000000002</v>
      </c>
      <c r="R111" s="37">
        <v>9.5790000000000006</v>
      </c>
      <c r="S111" s="37">
        <v>7.7122000000000002</v>
      </c>
      <c r="T111" s="37">
        <v>6.7276999999999996</v>
      </c>
      <c r="U111" s="37">
        <v>5.3</v>
      </c>
      <c r="V111" s="37">
        <v>7.2252000000000001</v>
      </c>
      <c r="W111" s="37">
        <v>7.2054</v>
      </c>
      <c r="X111" s="37">
        <v>8.9321999999999999</v>
      </c>
      <c r="Y111" s="37">
        <v>0</v>
      </c>
      <c r="Z111" s="37">
        <v>7.3101000000000003</v>
      </c>
      <c r="AA111" s="37">
        <v>0</v>
      </c>
      <c r="AB111" s="37">
        <v>7.3101000000000003</v>
      </c>
      <c r="AC111" s="37">
        <v>4.6772999999999998</v>
      </c>
      <c r="AD111" s="37">
        <v>10.3</v>
      </c>
      <c r="AE111" s="37">
        <v>7.7122000000000002</v>
      </c>
    </row>
    <row r="112" spans="1:31" ht="13.8" hidden="1" outlineLevel="1" collapsed="1">
      <c r="A112" s="9">
        <v>43617</v>
      </c>
      <c r="B112" s="37">
        <v>17.440000000000001</v>
      </c>
      <c r="C112" s="37">
        <v>19.765000000000001</v>
      </c>
      <c r="D112" s="37">
        <v>15.865600000000001</v>
      </c>
      <c r="E112" s="37">
        <v>16.028500000000001</v>
      </c>
      <c r="F112" s="37">
        <v>16.458600000000001</v>
      </c>
      <c r="G112" s="37">
        <v>7.95</v>
      </c>
      <c r="H112" s="37">
        <v>21.070699999999999</v>
      </c>
      <c r="I112" s="37">
        <v>21.3809</v>
      </c>
      <c r="J112" s="37">
        <v>20.779199999999999</v>
      </c>
      <c r="K112" s="37">
        <v>20.9283</v>
      </c>
      <c r="L112" s="37">
        <v>20.148399999999999</v>
      </c>
      <c r="M112" s="37">
        <v>0</v>
      </c>
      <c r="N112" s="37">
        <v>6.5627000000000004</v>
      </c>
      <c r="O112" s="37">
        <v>5.3</v>
      </c>
      <c r="P112" s="37">
        <v>6.8070000000000004</v>
      </c>
      <c r="Q112" s="37">
        <v>6.6848000000000001</v>
      </c>
      <c r="R112" s="37">
        <v>6.8094000000000001</v>
      </c>
      <c r="S112" s="37">
        <v>7.95</v>
      </c>
      <c r="T112" s="37">
        <v>6.6181000000000001</v>
      </c>
      <c r="U112" s="37">
        <v>5.3</v>
      </c>
      <c r="V112" s="37">
        <v>6.9088000000000003</v>
      </c>
      <c r="W112" s="37">
        <v>6.7976000000000001</v>
      </c>
      <c r="X112" s="37">
        <v>6.8094000000000001</v>
      </c>
      <c r="Y112" s="37">
        <v>7.95</v>
      </c>
      <c r="Z112" s="37">
        <v>6.0803000000000003</v>
      </c>
      <c r="AA112" s="37">
        <v>0</v>
      </c>
      <c r="AB112" s="37">
        <v>6.0803000000000003</v>
      </c>
      <c r="AC112" s="37">
        <v>6.0803000000000003</v>
      </c>
      <c r="AD112" s="37">
        <v>0</v>
      </c>
      <c r="AE112" s="37">
        <v>0</v>
      </c>
    </row>
    <row r="113" spans="1:31" ht="13.8" hidden="1" outlineLevel="1" collapsed="1">
      <c r="A113" s="9">
        <v>43647</v>
      </c>
      <c r="B113" s="37">
        <v>15.2536</v>
      </c>
      <c r="C113" s="37">
        <v>16.039200000000001</v>
      </c>
      <c r="D113" s="37">
        <v>14.672800000000001</v>
      </c>
      <c r="E113" s="37">
        <v>14.5951</v>
      </c>
      <c r="F113" s="37">
        <v>15.3714</v>
      </c>
      <c r="G113" s="37">
        <v>19</v>
      </c>
      <c r="H113" s="37">
        <v>20.591100000000001</v>
      </c>
      <c r="I113" s="37">
        <v>20.338699999999999</v>
      </c>
      <c r="J113" s="37">
        <v>20.828900000000001</v>
      </c>
      <c r="K113" s="37">
        <v>21.309000000000001</v>
      </c>
      <c r="L113" s="37">
        <v>17.134699999999999</v>
      </c>
      <c r="M113" s="37">
        <v>19</v>
      </c>
      <c r="N113" s="37">
        <v>6.3224</v>
      </c>
      <c r="O113" s="37">
        <v>5.3</v>
      </c>
      <c r="P113" s="37">
        <v>6.8144</v>
      </c>
      <c r="Q113" s="37">
        <v>6.8182999999999998</v>
      </c>
      <c r="R113" s="37">
        <v>6.6840999999999999</v>
      </c>
      <c r="S113" s="37" t="s">
        <v>268</v>
      </c>
      <c r="T113" s="37">
        <v>6.3255999999999997</v>
      </c>
      <c r="U113" s="37">
        <v>5.3</v>
      </c>
      <c r="V113" s="37">
        <v>6.8391000000000002</v>
      </c>
      <c r="W113" s="37">
        <v>6.8348000000000004</v>
      </c>
      <c r="X113" s="37">
        <v>8</v>
      </c>
      <c r="Y113" s="37">
        <v>0</v>
      </c>
      <c r="Z113" s="37">
        <v>6.2041000000000004</v>
      </c>
      <c r="AA113" s="37">
        <v>0</v>
      </c>
      <c r="AB113" s="37">
        <v>6.2041000000000004</v>
      </c>
      <c r="AC113" s="37">
        <v>5.6597</v>
      </c>
      <c r="AD113" s="37">
        <v>6.5</v>
      </c>
      <c r="AE113" s="37">
        <v>0</v>
      </c>
    </row>
    <row r="114" spans="1:31" ht="13.8" hidden="1" outlineLevel="1" collapsed="1">
      <c r="A114" s="9">
        <v>43678</v>
      </c>
      <c r="B114" s="37">
        <v>15.2685</v>
      </c>
      <c r="C114" s="37">
        <v>16.222000000000001</v>
      </c>
      <c r="D114" s="37">
        <v>14.372199999999999</v>
      </c>
      <c r="E114" s="37">
        <v>13.7698</v>
      </c>
      <c r="F114" s="37">
        <v>18.754200000000001</v>
      </c>
      <c r="G114" s="37">
        <v>0</v>
      </c>
      <c r="H114" s="37">
        <v>20.198799999999999</v>
      </c>
      <c r="I114" s="37">
        <v>20.308</v>
      </c>
      <c r="J114" s="37">
        <v>20.062100000000001</v>
      </c>
      <c r="K114" s="37">
        <v>20.433199999999999</v>
      </c>
      <c r="L114" s="37">
        <v>18.754200000000001</v>
      </c>
      <c r="M114" s="37">
        <v>0</v>
      </c>
      <c r="N114" s="37">
        <v>6.7084000000000001</v>
      </c>
      <c r="O114" s="37">
        <v>5.3</v>
      </c>
      <c r="P114" s="37">
        <v>7.5039999999999996</v>
      </c>
      <c r="Q114" s="37">
        <v>7.5039999999999996</v>
      </c>
      <c r="R114" s="37" t="s">
        <v>268</v>
      </c>
      <c r="S114" s="37" t="s">
        <v>268</v>
      </c>
      <c r="T114" s="37">
        <v>6.8944999999999999</v>
      </c>
      <c r="U114" s="37">
        <v>5.3</v>
      </c>
      <c r="V114" s="37">
        <v>7.8971</v>
      </c>
      <c r="W114" s="37">
        <v>7.8971</v>
      </c>
      <c r="X114" s="37">
        <v>0</v>
      </c>
      <c r="Y114" s="37">
        <v>0</v>
      </c>
      <c r="Z114" s="37">
        <v>4.0282999999999998</v>
      </c>
      <c r="AA114" s="37">
        <v>0</v>
      </c>
      <c r="AB114" s="37">
        <v>4.0282999999999998</v>
      </c>
      <c r="AC114" s="37">
        <v>4.0282999999999998</v>
      </c>
      <c r="AD114" s="37">
        <v>0</v>
      </c>
      <c r="AE114" s="37">
        <v>0</v>
      </c>
    </row>
    <row r="115" spans="1:31" ht="13.8" hidden="1" outlineLevel="1" collapsed="1">
      <c r="A115" s="9">
        <v>43709</v>
      </c>
      <c r="B115" s="37">
        <v>17.398199999999999</v>
      </c>
      <c r="C115" s="37">
        <v>17.1023</v>
      </c>
      <c r="D115" s="37">
        <v>17.7424</v>
      </c>
      <c r="E115" s="37">
        <v>17.927800000000001</v>
      </c>
      <c r="F115" s="37">
        <v>18.052499999999998</v>
      </c>
      <c r="G115" s="37">
        <v>7.95</v>
      </c>
      <c r="H115" s="37">
        <v>20.235600000000002</v>
      </c>
      <c r="I115" s="37">
        <v>20.252199999999998</v>
      </c>
      <c r="J115" s="37">
        <v>20.216999999999999</v>
      </c>
      <c r="K115" s="37">
        <v>20.285699999999999</v>
      </c>
      <c r="L115" s="37">
        <v>19.845700000000001</v>
      </c>
      <c r="M115" s="37">
        <v>0</v>
      </c>
      <c r="N115" s="37">
        <v>5.7412000000000001</v>
      </c>
      <c r="O115" s="37">
        <v>5.3</v>
      </c>
      <c r="P115" s="37">
        <v>6.3472</v>
      </c>
      <c r="Q115" s="37">
        <v>5.6081000000000003</v>
      </c>
      <c r="R115" s="37">
        <v>8.9329999999999998</v>
      </c>
      <c r="S115" s="37">
        <v>7.95</v>
      </c>
      <c r="T115" s="37">
        <v>5.99</v>
      </c>
      <c r="U115" s="37">
        <v>5.3</v>
      </c>
      <c r="V115" s="37">
        <v>8.2864000000000004</v>
      </c>
      <c r="W115" s="37">
        <v>8.4162999999999997</v>
      </c>
      <c r="X115" s="37">
        <v>0</v>
      </c>
      <c r="Y115" s="37">
        <v>7.95</v>
      </c>
      <c r="Z115" s="37">
        <v>4.9846000000000004</v>
      </c>
      <c r="AA115" s="37">
        <v>0</v>
      </c>
      <c r="AB115" s="37">
        <v>4.9846000000000004</v>
      </c>
      <c r="AC115" s="37">
        <v>3.7330000000000001</v>
      </c>
      <c r="AD115" s="37">
        <v>8.9329999999999998</v>
      </c>
      <c r="AE115" s="37">
        <v>0</v>
      </c>
    </row>
    <row r="116" spans="1:31" ht="13.8" hidden="1" outlineLevel="1" collapsed="1">
      <c r="A116" s="9">
        <v>43739</v>
      </c>
      <c r="B116" s="37">
        <v>16.5184</v>
      </c>
      <c r="C116" s="37">
        <v>17.5764</v>
      </c>
      <c r="D116" s="37">
        <v>16.116499999999998</v>
      </c>
      <c r="E116" s="37">
        <v>16.254799999999999</v>
      </c>
      <c r="F116" s="37">
        <v>16.881399999999999</v>
      </c>
      <c r="G116" s="37">
        <v>6.84</v>
      </c>
      <c r="H116" s="37">
        <v>20.005199999999999</v>
      </c>
      <c r="I116" s="37">
        <v>20.310199999999998</v>
      </c>
      <c r="J116" s="37">
        <v>19.875599999999999</v>
      </c>
      <c r="K116" s="37">
        <v>19.926600000000001</v>
      </c>
      <c r="L116" s="37">
        <v>19.206</v>
      </c>
      <c r="M116" s="37">
        <v>0</v>
      </c>
      <c r="N116" s="37">
        <v>5.7713999999999999</v>
      </c>
      <c r="O116" s="37">
        <v>5.3</v>
      </c>
      <c r="P116" s="37">
        <v>5.8925999999999998</v>
      </c>
      <c r="Q116" s="37">
        <v>5.7751999999999999</v>
      </c>
      <c r="R116" s="37">
        <v>6.7384000000000004</v>
      </c>
      <c r="S116" s="37">
        <v>6.84</v>
      </c>
      <c r="T116" s="37">
        <v>6.2478999999999996</v>
      </c>
      <c r="U116" s="37">
        <v>5.3</v>
      </c>
      <c r="V116" s="37">
        <v>6.6174999999999997</v>
      </c>
      <c r="W116" s="37">
        <v>6.6020000000000003</v>
      </c>
      <c r="X116" s="37">
        <v>10.529500000000001</v>
      </c>
      <c r="Y116" s="37">
        <v>0</v>
      </c>
      <c r="Z116" s="37">
        <v>4.4866000000000001</v>
      </c>
      <c r="AA116" s="37">
        <v>0</v>
      </c>
      <c r="AB116" s="37">
        <v>4.4866000000000001</v>
      </c>
      <c r="AC116" s="37">
        <v>3.3944000000000001</v>
      </c>
      <c r="AD116" s="37">
        <v>6.5</v>
      </c>
      <c r="AE116" s="37">
        <v>6.84</v>
      </c>
    </row>
    <row r="117" spans="1:31" ht="13.8" hidden="1" outlineLevel="1" collapsed="1">
      <c r="A117" s="9">
        <v>43770</v>
      </c>
      <c r="B117" s="37">
        <v>16.3916</v>
      </c>
      <c r="C117" s="37">
        <v>17.316600000000001</v>
      </c>
      <c r="D117" s="37">
        <v>15.8186</v>
      </c>
      <c r="E117" s="37">
        <v>15.8324</v>
      </c>
      <c r="F117" s="37">
        <v>15.6905</v>
      </c>
      <c r="G117" s="37">
        <v>0</v>
      </c>
      <c r="H117" s="37">
        <v>20.4163</v>
      </c>
      <c r="I117" s="37">
        <v>20.494399999999999</v>
      </c>
      <c r="J117" s="37">
        <v>20.360399999999998</v>
      </c>
      <c r="K117" s="37">
        <v>20.441199999999998</v>
      </c>
      <c r="L117" s="37">
        <v>19.5898</v>
      </c>
      <c r="M117" s="37">
        <v>0</v>
      </c>
      <c r="N117" s="37">
        <v>5.7595999999999998</v>
      </c>
      <c r="O117" s="37">
        <v>5.3</v>
      </c>
      <c r="P117" s="37">
        <v>5.9485000000000001</v>
      </c>
      <c r="Q117" s="37">
        <v>5.7434000000000003</v>
      </c>
      <c r="R117" s="37">
        <v>7.766</v>
      </c>
      <c r="S117" s="37" t="s">
        <v>268</v>
      </c>
      <c r="T117" s="37">
        <v>5.6558000000000002</v>
      </c>
      <c r="U117" s="37">
        <v>5.3</v>
      </c>
      <c r="V117" s="37">
        <v>5.8228</v>
      </c>
      <c r="W117" s="37">
        <v>5.7744999999999997</v>
      </c>
      <c r="X117" s="37">
        <v>10.545199999999999</v>
      </c>
      <c r="Y117" s="37">
        <v>0</v>
      </c>
      <c r="Z117" s="37">
        <v>6.8354999999999997</v>
      </c>
      <c r="AA117" s="37">
        <v>0</v>
      </c>
      <c r="AB117" s="37">
        <v>6.8354999999999997</v>
      </c>
      <c r="AC117" s="37">
        <v>4.8902999999999999</v>
      </c>
      <c r="AD117" s="37">
        <v>7.5</v>
      </c>
      <c r="AE117" s="37">
        <v>0</v>
      </c>
    </row>
    <row r="118" spans="1:31" ht="13.8" hidden="1" outlineLevel="1" collapsed="1">
      <c r="A118" s="9">
        <v>43800</v>
      </c>
      <c r="B118" s="37">
        <v>14.5252</v>
      </c>
      <c r="C118" s="37">
        <v>17.224799999999998</v>
      </c>
      <c r="D118" s="37">
        <v>13.070399999999999</v>
      </c>
      <c r="E118" s="37">
        <v>12.771800000000001</v>
      </c>
      <c r="F118" s="37">
        <v>16.702000000000002</v>
      </c>
      <c r="G118" s="37">
        <v>0</v>
      </c>
      <c r="H118" s="37">
        <v>19.483000000000001</v>
      </c>
      <c r="I118" s="37">
        <v>20.284600000000001</v>
      </c>
      <c r="J118" s="37">
        <v>18.8277</v>
      </c>
      <c r="K118" s="37">
        <v>18.738199999999999</v>
      </c>
      <c r="L118" s="37">
        <v>19.559200000000001</v>
      </c>
      <c r="M118" s="37">
        <v>0</v>
      </c>
      <c r="N118" s="37">
        <v>6.4507000000000003</v>
      </c>
      <c r="O118" s="37">
        <v>5.3</v>
      </c>
      <c r="P118" s="37">
        <v>6.7169999999999996</v>
      </c>
      <c r="Q118" s="37">
        <v>6.6639999999999997</v>
      </c>
      <c r="R118" s="37">
        <v>8.0067000000000004</v>
      </c>
      <c r="S118" s="37">
        <v>0</v>
      </c>
      <c r="T118" s="37">
        <v>6.4398</v>
      </c>
      <c r="U118" s="37">
        <v>5.3</v>
      </c>
      <c r="V118" s="37">
        <v>6.7259000000000002</v>
      </c>
      <c r="W118" s="37">
        <v>6.6867999999999999</v>
      </c>
      <c r="X118" s="37">
        <v>8.7728000000000002</v>
      </c>
      <c r="Y118" s="37">
        <v>0</v>
      </c>
      <c r="Z118" s="37">
        <v>6.6120999999999999</v>
      </c>
      <c r="AA118" s="37">
        <v>0</v>
      </c>
      <c r="AB118" s="37">
        <v>6.6120999999999999</v>
      </c>
      <c r="AC118" s="37">
        <v>6.2920999999999996</v>
      </c>
      <c r="AD118" s="37">
        <v>7.4119999999999999</v>
      </c>
      <c r="AE118" s="37">
        <v>0</v>
      </c>
    </row>
    <row r="119" spans="1:31" ht="13.8" hidden="1" outlineLevel="1" collapsed="1">
      <c r="A119" s="9">
        <v>43831</v>
      </c>
      <c r="B119" s="37">
        <v>14.7799</v>
      </c>
      <c r="C119" s="37">
        <v>15.440300000000001</v>
      </c>
      <c r="D119" s="37">
        <v>14.3948</v>
      </c>
      <c r="E119" s="37">
        <v>14.200699999999999</v>
      </c>
      <c r="F119" s="37">
        <v>19.552800000000001</v>
      </c>
      <c r="G119" s="37">
        <v>0</v>
      </c>
      <c r="H119" s="37">
        <v>18.0379</v>
      </c>
      <c r="I119" s="37">
        <v>20.102599999999999</v>
      </c>
      <c r="J119" s="37">
        <v>16.939800000000002</v>
      </c>
      <c r="K119" s="37">
        <v>16.799900000000001</v>
      </c>
      <c r="L119" s="37">
        <v>19.766999999999999</v>
      </c>
      <c r="M119" s="37">
        <v>0</v>
      </c>
      <c r="N119" s="37">
        <v>6.1142000000000003</v>
      </c>
      <c r="O119" s="37">
        <v>5.3</v>
      </c>
      <c r="P119" s="37">
        <v>6.7149999999999999</v>
      </c>
      <c r="Q119" s="37">
        <v>6.7018000000000004</v>
      </c>
      <c r="R119" s="37">
        <v>10.591100000000001</v>
      </c>
      <c r="S119" s="37" t="s">
        <v>268</v>
      </c>
      <c r="T119" s="37">
        <v>6.1454000000000004</v>
      </c>
      <c r="U119" s="37">
        <v>5.3</v>
      </c>
      <c r="V119" s="37">
        <v>6.8487999999999998</v>
      </c>
      <c r="W119" s="37">
        <v>6.8342999999999998</v>
      </c>
      <c r="X119" s="37">
        <v>10.591100000000001</v>
      </c>
      <c r="Y119" s="37">
        <v>0</v>
      </c>
      <c r="Z119" s="37">
        <v>5.665</v>
      </c>
      <c r="AA119" s="37">
        <v>0</v>
      </c>
      <c r="AB119" s="37">
        <v>5.665</v>
      </c>
      <c r="AC119" s="37">
        <v>5.665</v>
      </c>
      <c r="AD119" s="37">
        <v>0</v>
      </c>
      <c r="AE119" s="37">
        <v>0</v>
      </c>
    </row>
    <row r="120" spans="1:31" ht="13.8" hidden="1" outlineLevel="1" collapsed="1">
      <c r="A120" s="9">
        <v>43862</v>
      </c>
      <c r="B120" s="37">
        <v>14.085100000000001</v>
      </c>
      <c r="C120" s="37">
        <v>13.8718</v>
      </c>
      <c r="D120" s="37">
        <v>14.2235</v>
      </c>
      <c r="E120" s="37">
        <v>13.878500000000001</v>
      </c>
      <c r="F120" s="37">
        <v>19.059899999999999</v>
      </c>
      <c r="G120" s="37">
        <v>0</v>
      </c>
      <c r="H120" s="37">
        <v>17.936</v>
      </c>
      <c r="I120" s="37">
        <v>19.6511</v>
      </c>
      <c r="J120" s="37">
        <v>17.055099999999999</v>
      </c>
      <c r="K120" s="37">
        <v>16.857800000000001</v>
      </c>
      <c r="L120" s="37">
        <v>19.1051</v>
      </c>
      <c r="M120" s="37">
        <v>0</v>
      </c>
      <c r="N120" s="37">
        <v>5.4080000000000004</v>
      </c>
      <c r="O120" s="37">
        <v>5.3</v>
      </c>
      <c r="P120" s="37">
        <v>5.5228999999999999</v>
      </c>
      <c r="Q120" s="37">
        <v>5.5155000000000003</v>
      </c>
      <c r="R120" s="37">
        <v>10.628299999999999</v>
      </c>
      <c r="S120" s="37" t="s">
        <v>268</v>
      </c>
      <c r="T120" s="37">
        <v>5.3868</v>
      </c>
      <c r="U120" s="37">
        <v>5.3</v>
      </c>
      <c r="V120" s="37">
        <v>5.4880000000000004</v>
      </c>
      <c r="W120" s="37">
        <v>5.4798</v>
      </c>
      <c r="X120" s="37">
        <v>10.628299999999999</v>
      </c>
      <c r="Y120" s="37">
        <v>0</v>
      </c>
      <c r="Z120" s="37">
        <v>5.8868999999999998</v>
      </c>
      <c r="AA120" s="37">
        <v>0</v>
      </c>
      <c r="AB120" s="37">
        <v>5.8868999999999998</v>
      </c>
      <c r="AC120" s="37">
        <v>5.8868999999999998</v>
      </c>
      <c r="AD120" s="37">
        <v>0</v>
      </c>
      <c r="AE120" s="37">
        <v>0</v>
      </c>
    </row>
    <row r="121" spans="1:31" ht="13.8" hidden="1" outlineLevel="1" collapsed="1">
      <c r="A121" s="9">
        <v>43891</v>
      </c>
      <c r="B121" s="37">
        <v>13.087400000000001</v>
      </c>
      <c r="C121" s="37">
        <v>14.7433</v>
      </c>
      <c r="D121" s="37">
        <v>12.5564</v>
      </c>
      <c r="E121" s="37">
        <v>13.484</v>
      </c>
      <c r="F121" s="37">
        <v>10.7193</v>
      </c>
      <c r="G121" s="37">
        <v>0</v>
      </c>
      <c r="H121" s="37">
        <v>17.465800000000002</v>
      </c>
      <c r="I121" s="37">
        <v>18.745799999999999</v>
      </c>
      <c r="J121" s="37">
        <v>16.899699999999999</v>
      </c>
      <c r="K121" s="37">
        <v>16.828900000000001</v>
      </c>
      <c r="L121" s="37">
        <v>17.5901</v>
      </c>
      <c r="M121" s="37">
        <v>0</v>
      </c>
      <c r="N121" s="37">
        <v>7.6031000000000004</v>
      </c>
      <c r="O121" s="37">
        <v>5.3</v>
      </c>
      <c r="P121" s="37">
        <v>8.0510000000000002</v>
      </c>
      <c r="Q121" s="37">
        <v>5.8632999999999997</v>
      </c>
      <c r="R121" s="37">
        <v>9.5898000000000003</v>
      </c>
      <c r="S121" s="37" t="s">
        <v>268</v>
      </c>
      <c r="T121" s="37">
        <v>5.8047000000000004</v>
      </c>
      <c r="U121" s="37">
        <v>5.3</v>
      </c>
      <c r="V121" s="37">
        <v>6.0381</v>
      </c>
      <c r="W121" s="37">
        <v>5.7558999999999996</v>
      </c>
      <c r="X121" s="37">
        <v>7.5702999999999996</v>
      </c>
      <c r="Y121" s="37">
        <v>0</v>
      </c>
      <c r="Z121" s="37">
        <v>9.5109999999999992</v>
      </c>
      <c r="AA121" s="37">
        <v>0</v>
      </c>
      <c r="AB121" s="37">
        <v>9.5109999999999992</v>
      </c>
      <c r="AC121" s="37">
        <v>6.5217999999999998</v>
      </c>
      <c r="AD121" s="37">
        <v>9.8429000000000002</v>
      </c>
      <c r="AE121" s="37">
        <v>0</v>
      </c>
    </row>
    <row r="122" spans="1:31" ht="13.8" hidden="1" outlineLevel="1" collapsed="1">
      <c r="A122" s="9">
        <v>43922</v>
      </c>
      <c r="B122" s="37">
        <v>11.085900000000001</v>
      </c>
      <c r="C122" s="37">
        <v>15.122199999999999</v>
      </c>
      <c r="D122" s="37">
        <v>9.8192000000000004</v>
      </c>
      <c r="E122" s="37">
        <v>11.9496</v>
      </c>
      <c r="F122" s="37">
        <v>7.5240999999999998</v>
      </c>
      <c r="G122" s="37">
        <v>4.55</v>
      </c>
      <c r="H122" s="37">
        <v>17.356100000000001</v>
      </c>
      <c r="I122" s="37">
        <v>18.279399999999999</v>
      </c>
      <c r="J122" s="37">
        <v>16.745999999999999</v>
      </c>
      <c r="K122" s="37">
        <v>16.573499999999999</v>
      </c>
      <c r="L122" s="37">
        <v>18.046299999999999</v>
      </c>
      <c r="M122" s="37">
        <v>0</v>
      </c>
      <c r="N122" s="37">
        <v>5.8658000000000001</v>
      </c>
      <c r="O122" s="37">
        <v>5.3</v>
      </c>
      <c r="P122" s="37">
        <v>5.9332000000000003</v>
      </c>
      <c r="Q122" s="37">
        <v>5.2065000000000001</v>
      </c>
      <c r="R122" s="37">
        <v>6.4135999999999997</v>
      </c>
      <c r="S122" s="37">
        <v>4.55</v>
      </c>
      <c r="T122" s="37">
        <v>5.9141000000000004</v>
      </c>
      <c r="U122" s="37">
        <v>5.3</v>
      </c>
      <c r="V122" s="37">
        <v>5.9924999999999997</v>
      </c>
      <c r="W122" s="37">
        <v>5.1753999999999998</v>
      </c>
      <c r="X122" s="37">
        <v>6.4237000000000002</v>
      </c>
      <c r="Y122" s="37">
        <v>0</v>
      </c>
      <c r="Z122" s="37">
        <v>5.1136999999999997</v>
      </c>
      <c r="AA122" s="37">
        <v>0</v>
      </c>
      <c r="AB122" s="37">
        <v>5.1136999999999997</v>
      </c>
      <c r="AC122" s="37">
        <v>5.7774000000000001</v>
      </c>
      <c r="AD122" s="37">
        <v>5.9051</v>
      </c>
      <c r="AE122" s="37">
        <v>4.55</v>
      </c>
    </row>
    <row r="123" spans="1:31" ht="13.8" hidden="1" outlineLevel="1" collapsed="1">
      <c r="A123" s="9">
        <v>43952</v>
      </c>
      <c r="B123" s="37">
        <v>11.9285</v>
      </c>
      <c r="C123" s="37">
        <v>14.115500000000001</v>
      </c>
      <c r="D123" s="37">
        <v>11.0189</v>
      </c>
      <c r="E123" s="37">
        <v>10.745200000000001</v>
      </c>
      <c r="F123" s="37">
        <v>13.802199999999999</v>
      </c>
      <c r="G123" s="37">
        <v>0</v>
      </c>
      <c r="H123" s="37">
        <v>16.991099999999999</v>
      </c>
      <c r="I123" s="37">
        <v>18.7498</v>
      </c>
      <c r="J123" s="37">
        <v>16.1294</v>
      </c>
      <c r="K123" s="37">
        <v>15.917999999999999</v>
      </c>
      <c r="L123" s="37">
        <v>17.787500000000001</v>
      </c>
      <c r="M123" s="37">
        <v>0</v>
      </c>
      <c r="N123" s="37">
        <v>5.1191000000000004</v>
      </c>
      <c r="O123" s="37">
        <v>5.8</v>
      </c>
      <c r="P123" s="37">
        <v>4.8963000000000001</v>
      </c>
      <c r="Q123" s="37">
        <v>4.8895999999999997</v>
      </c>
      <c r="R123" s="37">
        <v>5</v>
      </c>
      <c r="S123" s="37" t="s">
        <v>268</v>
      </c>
      <c r="T123" s="37">
        <v>5.1351000000000004</v>
      </c>
      <c r="U123" s="37">
        <v>5.8</v>
      </c>
      <c r="V123" s="37">
        <v>4.9010999999999996</v>
      </c>
      <c r="W123" s="37">
        <v>4.9010999999999996</v>
      </c>
      <c r="X123" s="37">
        <v>0</v>
      </c>
      <c r="Y123" s="37">
        <v>0</v>
      </c>
      <c r="Z123" s="37">
        <v>4.8327999999999998</v>
      </c>
      <c r="AA123" s="37">
        <v>0</v>
      </c>
      <c r="AB123" s="37">
        <v>4.8327999999999998</v>
      </c>
      <c r="AC123" s="37">
        <v>3.6667999999999998</v>
      </c>
      <c r="AD123" s="37">
        <v>5</v>
      </c>
      <c r="AE123" s="37">
        <v>0</v>
      </c>
    </row>
    <row r="124" spans="1:31" ht="13.8" hidden="1" outlineLevel="1" collapsed="1">
      <c r="A124" s="9">
        <v>43983</v>
      </c>
      <c r="B124" s="37">
        <v>10.771599999999999</v>
      </c>
      <c r="C124" s="37">
        <v>13.0517</v>
      </c>
      <c r="D124" s="37">
        <v>9.8416999999999994</v>
      </c>
      <c r="E124" s="37">
        <v>9.6689000000000007</v>
      </c>
      <c r="F124" s="37">
        <v>14.182399999999999</v>
      </c>
      <c r="G124" s="37">
        <v>0</v>
      </c>
      <c r="H124" s="37">
        <v>14.870200000000001</v>
      </c>
      <c r="I124" s="37">
        <v>17.8629</v>
      </c>
      <c r="J124" s="37">
        <v>13.4682</v>
      </c>
      <c r="K124" s="37">
        <v>13.3727</v>
      </c>
      <c r="L124" s="37">
        <v>14.760999999999999</v>
      </c>
      <c r="M124" s="37">
        <v>0</v>
      </c>
      <c r="N124" s="37">
        <v>5.8440000000000003</v>
      </c>
      <c r="O124" s="37">
        <v>5.8</v>
      </c>
      <c r="P124" s="37">
        <v>5.859</v>
      </c>
      <c r="Q124" s="37">
        <v>5.8631000000000002</v>
      </c>
      <c r="R124" s="37">
        <v>5</v>
      </c>
      <c r="S124" s="37">
        <v>0</v>
      </c>
      <c r="T124" s="37">
        <v>5.7713000000000001</v>
      </c>
      <c r="U124" s="37">
        <v>5.8</v>
      </c>
      <c r="V124" s="37">
        <v>5.7603999999999997</v>
      </c>
      <c r="W124" s="37">
        <v>5.7603999999999997</v>
      </c>
      <c r="X124" s="37">
        <v>0</v>
      </c>
      <c r="Y124" s="37">
        <v>0</v>
      </c>
      <c r="Z124" s="37">
        <v>6.6875</v>
      </c>
      <c r="AA124" s="37">
        <v>0</v>
      </c>
      <c r="AB124" s="37">
        <v>6.6875</v>
      </c>
      <c r="AC124" s="37">
        <v>6.7666000000000004</v>
      </c>
      <c r="AD124" s="37">
        <v>5</v>
      </c>
      <c r="AE124" s="37">
        <v>0</v>
      </c>
    </row>
    <row r="125" spans="1:31" ht="13.8" hidden="1" outlineLevel="1" collapsed="1">
      <c r="A125" s="9">
        <v>44013</v>
      </c>
      <c r="B125" s="37">
        <v>10.9907</v>
      </c>
      <c r="C125" s="37">
        <v>10.691800000000001</v>
      </c>
      <c r="D125" s="37">
        <v>11.148899999999999</v>
      </c>
      <c r="E125" s="37">
        <v>11.152799999999999</v>
      </c>
      <c r="F125" s="37">
        <v>11.100300000000001</v>
      </c>
      <c r="G125" s="37">
        <v>0</v>
      </c>
      <c r="H125" s="37">
        <v>14.516299999999999</v>
      </c>
      <c r="I125" s="37">
        <v>16.7301</v>
      </c>
      <c r="J125" s="37">
        <v>13.7433</v>
      </c>
      <c r="K125" s="37">
        <v>13.618399999999999</v>
      </c>
      <c r="L125" s="37">
        <v>16.113900000000001</v>
      </c>
      <c r="M125" s="37">
        <v>0</v>
      </c>
      <c r="N125" s="37">
        <v>5.7373000000000003</v>
      </c>
      <c r="O125" s="37">
        <v>5.8</v>
      </c>
      <c r="P125" s="37">
        <v>5.6802999999999999</v>
      </c>
      <c r="Q125" s="37">
        <v>5.5286</v>
      </c>
      <c r="R125" s="37">
        <v>6.7702</v>
      </c>
      <c r="S125" s="37" t="s">
        <v>268</v>
      </c>
      <c r="T125" s="37">
        <v>5.7431000000000001</v>
      </c>
      <c r="U125" s="37">
        <v>5.8</v>
      </c>
      <c r="V125" s="37">
        <v>5.6874000000000002</v>
      </c>
      <c r="W125" s="37">
        <v>5.5575999999999999</v>
      </c>
      <c r="X125" s="37">
        <v>7.5934999999999997</v>
      </c>
      <c r="Y125" s="37">
        <v>0</v>
      </c>
      <c r="Z125" s="37">
        <v>5.5914000000000001</v>
      </c>
      <c r="AA125" s="37">
        <v>0</v>
      </c>
      <c r="AB125" s="37">
        <v>5.5914000000000001</v>
      </c>
      <c r="AC125" s="37">
        <v>3.1371000000000002</v>
      </c>
      <c r="AD125" s="37">
        <v>6</v>
      </c>
      <c r="AE125" s="37">
        <v>0</v>
      </c>
    </row>
    <row r="126" spans="1:31" ht="13.8" hidden="1" outlineLevel="1" collapsed="1">
      <c r="A126" s="9">
        <v>44044</v>
      </c>
      <c r="B126" s="37">
        <v>10.756399999999999</v>
      </c>
      <c r="C126" s="37">
        <v>11.0671</v>
      </c>
      <c r="D126" s="37">
        <v>10.5672</v>
      </c>
      <c r="E126" s="37">
        <v>10.3912</v>
      </c>
      <c r="F126" s="37">
        <v>11.6717</v>
      </c>
      <c r="G126" s="37">
        <v>0</v>
      </c>
      <c r="H126" s="37">
        <v>14.153600000000001</v>
      </c>
      <c r="I126" s="37">
        <v>16.3673</v>
      </c>
      <c r="J126" s="37">
        <v>13.1965</v>
      </c>
      <c r="K126" s="37">
        <v>13.066700000000001</v>
      </c>
      <c r="L126" s="37">
        <v>14.0473</v>
      </c>
      <c r="M126" s="37">
        <v>0</v>
      </c>
      <c r="N126" s="37">
        <v>5.0903999999999998</v>
      </c>
      <c r="O126" s="37">
        <v>5.8</v>
      </c>
      <c r="P126" s="37">
        <v>4.3616999999999999</v>
      </c>
      <c r="Q126" s="37">
        <v>3.9506999999999999</v>
      </c>
      <c r="R126" s="37">
        <v>6.7031000000000001</v>
      </c>
      <c r="S126" s="37" t="s">
        <v>268</v>
      </c>
      <c r="T126" s="37">
        <v>5.3141999999999996</v>
      </c>
      <c r="U126" s="37">
        <v>5.8</v>
      </c>
      <c r="V126" s="37">
        <v>4.6909999999999998</v>
      </c>
      <c r="W126" s="37">
        <v>4.2294</v>
      </c>
      <c r="X126" s="37">
        <v>6.7031000000000001</v>
      </c>
      <c r="Y126" s="37">
        <v>0</v>
      </c>
      <c r="Z126" s="37">
        <v>3.0413000000000001</v>
      </c>
      <c r="AA126" s="37">
        <v>0</v>
      </c>
      <c r="AB126" s="37">
        <v>3.0413000000000001</v>
      </c>
      <c r="AC126" s="37">
        <v>3.0413000000000001</v>
      </c>
      <c r="AD126" s="37">
        <v>0</v>
      </c>
      <c r="AE126" s="37">
        <v>0</v>
      </c>
    </row>
    <row r="127" spans="1:31" ht="13.8" hidden="1" outlineLevel="1" collapsed="1">
      <c r="A127" s="9">
        <v>44075</v>
      </c>
      <c r="B127" s="37">
        <v>10.131600000000001</v>
      </c>
      <c r="C127" s="37">
        <v>12.272600000000001</v>
      </c>
      <c r="D127" s="37">
        <v>9.0452999999999992</v>
      </c>
      <c r="E127" s="37">
        <v>8.4050999999999991</v>
      </c>
      <c r="F127" s="37">
        <v>14.2722</v>
      </c>
      <c r="G127" s="37">
        <v>0</v>
      </c>
      <c r="H127" s="37">
        <v>13.6441</v>
      </c>
      <c r="I127" s="37">
        <v>15.6448</v>
      </c>
      <c r="J127" s="37">
        <v>12.444599999999999</v>
      </c>
      <c r="K127" s="37">
        <v>11.998699999999999</v>
      </c>
      <c r="L127" s="37">
        <v>14.2722</v>
      </c>
      <c r="M127" s="37">
        <v>0</v>
      </c>
      <c r="N127" s="37">
        <v>5.0689000000000002</v>
      </c>
      <c r="O127" s="37">
        <v>5.8</v>
      </c>
      <c r="P127" s="37">
        <v>4.7824999999999998</v>
      </c>
      <c r="Q127" s="37">
        <v>4.7824999999999998</v>
      </c>
      <c r="R127" s="37" t="s">
        <v>268</v>
      </c>
      <c r="S127" s="37" t="s">
        <v>268</v>
      </c>
      <c r="T127" s="37">
        <v>5.1458000000000004</v>
      </c>
      <c r="U127" s="37">
        <v>5.8</v>
      </c>
      <c r="V127" s="37">
        <v>4.8695000000000004</v>
      </c>
      <c r="W127" s="37">
        <v>4.8695000000000004</v>
      </c>
      <c r="X127" s="37">
        <v>0</v>
      </c>
      <c r="Y127" s="37">
        <v>0</v>
      </c>
      <c r="Z127" s="37">
        <v>3.6716000000000002</v>
      </c>
      <c r="AA127" s="37">
        <v>0</v>
      </c>
      <c r="AB127" s="37">
        <v>3.6716000000000002</v>
      </c>
      <c r="AC127" s="37">
        <v>3.6716000000000002</v>
      </c>
      <c r="AD127" s="37">
        <v>0</v>
      </c>
      <c r="AE127" s="37">
        <v>0</v>
      </c>
    </row>
    <row r="128" spans="1:31" ht="13.8" hidden="1" outlineLevel="1" collapsed="1">
      <c r="A128" s="9">
        <v>44105</v>
      </c>
      <c r="B128" s="37">
        <v>11.1365</v>
      </c>
      <c r="C128" s="37">
        <v>11.229699999999999</v>
      </c>
      <c r="D128" s="37">
        <v>11.075799999999999</v>
      </c>
      <c r="E128" s="37">
        <v>11.1096</v>
      </c>
      <c r="F128" s="37">
        <v>11.43</v>
      </c>
      <c r="G128" s="37">
        <v>5.51</v>
      </c>
      <c r="H128" s="37">
        <v>14.055899999999999</v>
      </c>
      <c r="I128" s="37">
        <v>15.487399999999999</v>
      </c>
      <c r="J128" s="37">
        <v>13.2818</v>
      </c>
      <c r="K128" s="37">
        <v>13.220599999999999</v>
      </c>
      <c r="L128" s="37">
        <v>13.4558</v>
      </c>
      <c r="M128" s="37">
        <v>0</v>
      </c>
      <c r="N128" s="37">
        <v>6.1712999999999996</v>
      </c>
      <c r="O128" s="37">
        <v>5.8</v>
      </c>
      <c r="P128" s="37">
        <v>6.4980000000000002</v>
      </c>
      <c r="Q128" s="37">
        <v>6.1086999999999998</v>
      </c>
      <c r="R128" s="37">
        <v>7.6066000000000003</v>
      </c>
      <c r="S128" s="37">
        <v>5.51</v>
      </c>
      <c r="T128" s="37">
        <v>6.6593</v>
      </c>
      <c r="U128" s="37">
        <v>5.8</v>
      </c>
      <c r="V128" s="37">
        <v>7.7538</v>
      </c>
      <c r="W128" s="37">
        <v>7.8578999999999999</v>
      </c>
      <c r="X128" s="37">
        <v>7.6066000000000003</v>
      </c>
      <c r="Y128" s="37">
        <v>0</v>
      </c>
      <c r="Z128" s="37">
        <v>3.6919</v>
      </c>
      <c r="AA128" s="37">
        <v>0</v>
      </c>
      <c r="AB128" s="37">
        <v>3.6919</v>
      </c>
      <c r="AC128" s="37">
        <v>3.2</v>
      </c>
      <c r="AD128" s="37">
        <v>0</v>
      </c>
      <c r="AE128" s="37">
        <v>5.51</v>
      </c>
    </row>
    <row r="129" spans="1:31" ht="13.8" hidden="1" outlineLevel="1" collapsed="1">
      <c r="A129" s="9">
        <v>44136</v>
      </c>
      <c r="B129" s="37">
        <v>11.1235</v>
      </c>
      <c r="C129" s="37">
        <v>12.148300000000001</v>
      </c>
      <c r="D129" s="37">
        <v>10.2819</v>
      </c>
      <c r="E129" s="37">
        <v>9.7616999999999994</v>
      </c>
      <c r="F129" s="37">
        <v>14.425599999999999</v>
      </c>
      <c r="G129" s="37">
        <v>0</v>
      </c>
      <c r="H129" s="37">
        <v>14.497999999999999</v>
      </c>
      <c r="I129" s="37">
        <v>15.574400000000001</v>
      </c>
      <c r="J129" s="37">
        <v>13.524699999999999</v>
      </c>
      <c r="K129" s="37">
        <v>13.3147</v>
      </c>
      <c r="L129" s="37">
        <v>14.425599999999999</v>
      </c>
      <c r="M129" s="37">
        <v>0</v>
      </c>
      <c r="N129" s="37">
        <v>5.6928000000000001</v>
      </c>
      <c r="O129" s="37">
        <v>5.8</v>
      </c>
      <c r="P129" s="37">
        <v>5.6176000000000004</v>
      </c>
      <c r="Q129" s="37">
        <v>5.6176000000000004</v>
      </c>
      <c r="R129" s="37" t="s">
        <v>268</v>
      </c>
      <c r="S129" s="37" t="s">
        <v>268</v>
      </c>
      <c r="T129" s="37">
        <v>5.3973000000000004</v>
      </c>
      <c r="U129" s="37">
        <v>5.8</v>
      </c>
      <c r="V129" s="37">
        <v>5.0801999999999996</v>
      </c>
      <c r="W129" s="37">
        <v>5.0801999999999996</v>
      </c>
      <c r="X129" s="37">
        <v>0</v>
      </c>
      <c r="Y129" s="37">
        <v>0</v>
      </c>
      <c r="Z129" s="37">
        <v>10.0335</v>
      </c>
      <c r="AA129" s="37">
        <v>0</v>
      </c>
      <c r="AB129" s="37">
        <v>10.0335</v>
      </c>
      <c r="AC129" s="37">
        <v>10.0335</v>
      </c>
      <c r="AD129" s="37">
        <v>0</v>
      </c>
      <c r="AE129" s="37">
        <v>0</v>
      </c>
    </row>
    <row r="130" spans="1:31" ht="13.8" hidden="1" outlineLevel="1" collapsed="1">
      <c r="A130" s="9">
        <v>44166</v>
      </c>
      <c r="B130" s="37">
        <v>10.0219</v>
      </c>
      <c r="C130" s="37">
        <v>12.5731</v>
      </c>
      <c r="D130" s="37">
        <v>8.9748000000000001</v>
      </c>
      <c r="E130" s="37">
        <v>8.7583000000000002</v>
      </c>
      <c r="F130" s="37">
        <v>11.6752</v>
      </c>
      <c r="G130" s="37">
        <v>0</v>
      </c>
      <c r="H130" s="37">
        <v>13.217599999999999</v>
      </c>
      <c r="I130" s="37">
        <v>15.6038</v>
      </c>
      <c r="J130" s="37">
        <v>11.9902</v>
      </c>
      <c r="K130" s="37">
        <v>12.039199999999999</v>
      </c>
      <c r="L130" s="37">
        <v>11.6752</v>
      </c>
      <c r="M130" s="37">
        <v>0</v>
      </c>
      <c r="N130" s="37">
        <v>5.3875000000000002</v>
      </c>
      <c r="O130" s="37">
        <v>5.8</v>
      </c>
      <c r="P130" s="37">
        <v>5.2709000000000001</v>
      </c>
      <c r="Q130" s="37">
        <v>5.2709000000000001</v>
      </c>
      <c r="R130" s="37" t="s">
        <v>268</v>
      </c>
      <c r="S130" s="37" t="s">
        <v>268</v>
      </c>
      <c r="T130" s="37">
        <v>5.7675000000000001</v>
      </c>
      <c r="U130" s="37">
        <v>5.8</v>
      </c>
      <c r="V130" s="37">
        <v>5.7553999999999998</v>
      </c>
      <c r="W130" s="37">
        <v>5.7553999999999998</v>
      </c>
      <c r="X130" s="37">
        <v>0</v>
      </c>
      <c r="Y130" s="37">
        <v>0</v>
      </c>
      <c r="Z130" s="37">
        <v>3.7545999999999999</v>
      </c>
      <c r="AA130" s="37">
        <v>0</v>
      </c>
      <c r="AB130" s="37">
        <v>3.7545999999999999</v>
      </c>
      <c r="AC130" s="37">
        <v>3.7545999999999999</v>
      </c>
      <c r="AD130" s="37">
        <v>0</v>
      </c>
      <c r="AE130" s="37">
        <v>0</v>
      </c>
    </row>
    <row r="131" spans="1:31" ht="13.8" hidden="1" outlineLevel="1" collapsed="1">
      <c r="A131" s="9">
        <v>44197</v>
      </c>
      <c r="B131" s="37">
        <v>10.5503</v>
      </c>
      <c r="C131" s="37">
        <v>12.5105</v>
      </c>
      <c r="D131" s="37">
        <v>9.8459000000000003</v>
      </c>
      <c r="E131" s="37">
        <v>9.5936000000000003</v>
      </c>
      <c r="F131" s="37">
        <v>10.5525</v>
      </c>
      <c r="G131" s="37">
        <v>0</v>
      </c>
      <c r="H131" s="37">
        <v>12.899800000000001</v>
      </c>
      <c r="I131" s="37">
        <v>15.210900000000001</v>
      </c>
      <c r="J131" s="37">
        <v>11.953799999999999</v>
      </c>
      <c r="K131" s="37">
        <v>11.603</v>
      </c>
      <c r="L131" s="37">
        <v>12.809799999999999</v>
      </c>
      <c r="M131" s="37">
        <v>0</v>
      </c>
      <c r="N131" s="37">
        <v>6.2073</v>
      </c>
      <c r="O131" s="37">
        <v>5.8</v>
      </c>
      <c r="P131" s="37">
        <v>6.3196000000000003</v>
      </c>
      <c r="Q131" s="37">
        <v>6.5469999999999997</v>
      </c>
      <c r="R131" s="37">
        <v>5.5</v>
      </c>
      <c r="S131" s="37" t="s">
        <v>268</v>
      </c>
      <c r="T131" s="37">
        <v>6.1858000000000004</v>
      </c>
      <c r="U131" s="37">
        <v>5.8</v>
      </c>
      <c r="V131" s="37">
        <v>6.2949000000000002</v>
      </c>
      <c r="W131" s="37">
        <v>6.5229999999999997</v>
      </c>
      <c r="X131" s="37">
        <v>5.5</v>
      </c>
      <c r="Y131" s="37">
        <v>0</v>
      </c>
      <c r="Z131" s="37">
        <v>7.2561</v>
      </c>
      <c r="AA131" s="37">
        <v>0</v>
      </c>
      <c r="AB131" s="37">
        <v>7.2561</v>
      </c>
      <c r="AC131" s="37">
        <v>7.2561</v>
      </c>
      <c r="AD131" s="37">
        <v>0</v>
      </c>
      <c r="AE131" s="37">
        <v>0</v>
      </c>
    </row>
    <row r="132" spans="1:31" ht="13.8" hidden="1" outlineLevel="1" collapsed="1">
      <c r="A132" s="9">
        <v>44228</v>
      </c>
      <c r="B132" s="37">
        <v>9.2492999999999999</v>
      </c>
      <c r="C132" s="37">
        <v>13.601100000000001</v>
      </c>
      <c r="D132" s="37">
        <v>7.8041999999999998</v>
      </c>
      <c r="E132" s="37">
        <v>7.1520999999999999</v>
      </c>
      <c r="F132" s="37">
        <v>14.065799999999999</v>
      </c>
      <c r="G132" s="37">
        <v>0</v>
      </c>
      <c r="H132" s="37">
        <v>13.8446</v>
      </c>
      <c r="I132" s="37">
        <v>14.8857</v>
      </c>
      <c r="J132" s="37">
        <v>13.104200000000001</v>
      </c>
      <c r="K132" s="37">
        <v>12.808400000000001</v>
      </c>
      <c r="L132" s="37">
        <v>14.065799999999999</v>
      </c>
      <c r="M132" s="37">
        <v>0</v>
      </c>
      <c r="N132" s="37">
        <v>4.3692000000000002</v>
      </c>
      <c r="O132" s="37">
        <v>5.8</v>
      </c>
      <c r="P132" s="37">
        <v>4.2571000000000003</v>
      </c>
      <c r="Q132" s="37">
        <v>4.2571000000000003</v>
      </c>
      <c r="R132" s="37" t="s">
        <v>268</v>
      </c>
      <c r="S132" s="37" t="s">
        <v>268</v>
      </c>
      <c r="T132" s="37">
        <v>5.1468999999999996</v>
      </c>
      <c r="U132" s="37">
        <v>5.8</v>
      </c>
      <c r="V132" s="37">
        <v>5.0568999999999997</v>
      </c>
      <c r="W132" s="37">
        <v>5.0568999999999997</v>
      </c>
      <c r="X132" s="37">
        <v>0</v>
      </c>
      <c r="Y132" s="37">
        <v>0</v>
      </c>
      <c r="Z132" s="37">
        <v>3.2004999999999999</v>
      </c>
      <c r="AA132" s="37">
        <v>0</v>
      </c>
      <c r="AB132" s="37">
        <v>3.2004999999999999</v>
      </c>
      <c r="AC132" s="37">
        <v>3.2004999999999999</v>
      </c>
      <c r="AD132" s="37">
        <v>0</v>
      </c>
      <c r="AE132" s="37">
        <v>0</v>
      </c>
    </row>
    <row r="133" spans="1:31" ht="13.8" hidden="1" outlineLevel="1" collapsed="1">
      <c r="A133" s="9">
        <v>44256</v>
      </c>
      <c r="B133" s="37">
        <v>8.6156000000000006</v>
      </c>
      <c r="C133" s="37">
        <v>13.1785</v>
      </c>
      <c r="D133" s="37">
        <v>7.5143000000000004</v>
      </c>
      <c r="E133" s="37">
        <v>7.2747999999999999</v>
      </c>
      <c r="F133" s="37">
        <v>8.7771000000000008</v>
      </c>
      <c r="G133" s="37">
        <v>0</v>
      </c>
      <c r="H133" s="37">
        <v>12.305199999999999</v>
      </c>
      <c r="I133" s="37">
        <v>15.0503</v>
      </c>
      <c r="J133" s="37">
        <v>11.0002</v>
      </c>
      <c r="K133" s="37">
        <v>10.9358</v>
      </c>
      <c r="L133" s="37">
        <v>11.1906</v>
      </c>
      <c r="M133" s="37">
        <v>0</v>
      </c>
      <c r="N133" s="37">
        <v>5.1920999999999999</v>
      </c>
      <c r="O133" s="37">
        <v>5.8</v>
      </c>
      <c r="P133" s="37">
        <v>5.1421999999999999</v>
      </c>
      <c r="Q133" s="37">
        <v>5.2149999999999999</v>
      </c>
      <c r="R133" s="37">
        <v>4.4569999999999999</v>
      </c>
      <c r="S133" s="37" t="s">
        <v>268</v>
      </c>
      <c r="T133" s="37">
        <v>5.2347999999999999</v>
      </c>
      <c r="U133" s="37">
        <v>5.8</v>
      </c>
      <c r="V133" s="37">
        <v>5.1867999999999999</v>
      </c>
      <c r="W133" s="37">
        <v>5.2149999999999999</v>
      </c>
      <c r="X133" s="37">
        <v>4.7774000000000001</v>
      </c>
      <c r="Y133" s="37">
        <v>0</v>
      </c>
      <c r="Z133" s="37">
        <v>3.8660999999999999</v>
      </c>
      <c r="AA133" s="37">
        <v>0</v>
      </c>
      <c r="AB133" s="37">
        <v>3.8660999999999999</v>
      </c>
      <c r="AC133" s="37">
        <v>0</v>
      </c>
      <c r="AD133" s="37">
        <v>3.8660999999999999</v>
      </c>
      <c r="AE133" s="37">
        <v>0</v>
      </c>
    </row>
    <row r="134" spans="1:31" ht="13.8" hidden="1" outlineLevel="1" collapsed="1">
      <c r="A134" s="9">
        <v>44287</v>
      </c>
      <c r="B134" s="37">
        <v>10.0435</v>
      </c>
      <c r="C134" s="37">
        <v>11.9283</v>
      </c>
      <c r="D134" s="37">
        <v>9.3539999999999992</v>
      </c>
      <c r="E134" s="37">
        <v>8.8843999999999994</v>
      </c>
      <c r="F134" s="37">
        <v>12.7012</v>
      </c>
      <c r="G134" s="37">
        <v>4.43</v>
      </c>
      <c r="H134" s="37">
        <v>12.1881</v>
      </c>
      <c r="I134" s="37">
        <v>14.702199999999999</v>
      </c>
      <c r="J134" s="37">
        <v>11.2799</v>
      </c>
      <c r="K134" s="37">
        <v>10.8696</v>
      </c>
      <c r="L134" s="37">
        <v>12.9884</v>
      </c>
      <c r="M134" s="37">
        <v>0</v>
      </c>
      <c r="N134" s="37">
        <v>5.1616999999999997</v>
      </c>
      <c r="O134" s="37">
        <v>5.8</v>
      </c>
      <c r="P134" s="37">
        <v>4.9214000000000002</v>
      </c>
      <c r="Q134" s="37">
        <v>4.9541000000000004</v>
      </c>
      <c r="R134" s="37">
        <v>4.4405000000000001</v>
      </c>
      <c r="S134" s="37">
        <v>4.43</v>
      </c>
      <c r="T134" s="37">
        <v>5.1976000000000004</v>
      </c>
      <c r="U134" s="37">
        <v>5.8</v>
      </c>
      <c r="V134" s="37">
        <v>4.9588000000000001</v>
      </c>
      <c r="W134" s="37">
        <v>4.9673999999999996</v>
      </c>
      <c r="X134" s="37">
        <v>4.4405000000000001</v>
      </c>
      <c r="Y134" s="37">
        <v>0</v>
      </c>
      <c r="Z134" s="37">
        <v>4.2228000000000003</v>
      </c>
      <c r="AA134" s="37">
        <v>0</v>
      </c>
      <c r="AB134" s="37">
        <v>4.2228000000000003</v>
      </c>
      <c r="AC134" s="37">
        <v>1.6</v>
      </c>
      <c r="AD134" s="37">
        <v>0</v>
      </c>
      <c r="AE134" s="37">
        <v>4.43</v>
      </c>
    </row>
    <row r="135" spans="1:31" ht="13.8" hidden="1" outlineLevel="1" collapsed="1">
      <c r="A135" s="9">
        <v>44317</v>
      </c>
      <c r="B135" s="37">
        <v>9.8350000000000009</v>
      </c>
      <c r="C135" s="37">
        <v>12.378299999999999</v>
      </c>
      <c r="D135" s="37">
        <v>8.8375000000000004</v>
      </c>
      <c r="E135" s="37">
        <v>8.6405999999999992</v>
      </c>
      <c r="F135" s="37">
        <v>10.5046</v>
      </c>
      <c r="G135" s="37">
        <v>0</v>
      </c>
      <c r="H135" s="37">
        <v>13.3591</v>
      </c>
      <c r="I135" s="37">
        <v>14.5725</v>
      </c>
      <c r="J135" s="37">
        <v>12.5184</v>
      </c>
      <c r="K135" s="37">
        <v>12.5914</v>
      </c>
      <c r="L135" s="37">
        <v>12.206099999999999</v>
      </c>
      <c r="M135" s="37">
        <v>0</v>
      </c>
      <c r="N135" s="37">
        <v>5.8765000000000001</v>
      </c>
      <c r="O135" s="37">
        <v>5.0891999999999999</v>
      </c>
      <c r="P135" s="37">
        <v>6.0030000000000001</v>
      </c>
      <c r="Q135" s="37">
        <v>6.0697000000000001</v>
      </c>
      <c r="R135" s="37">
        <v>4.4405000000000001</v>
      </c>
      <c r="S135" s="37">
        <v>0</v>
      </c>
      <c r="T135" s="37">
        <v>5.8407999999999998</v>
      </c>
      <c r="U135" s="37">
        <v>5.0891999999999999</v>
      </c>
      <c r="V135" s="37">
        <v>5.9653999999999998</v>
      </c>
      <c r="W135" s="37">
        <v>6.0327000000000002</v>
      </c>
      <c r="X135" s="37">
        <v>4.4405000000000001</v>
      </c>
      <c r="Y135" s="37">
        <v>0</v>
      </c>
      <c r="Z135" s="37">
        <v>7.1738999999999997</v>
      </c>
      <c r="AA135" s="37">
        <v>0</v>
      </c>
      <c r="AB135" s="37">
        <v>7.1738999999999997</v>
      </c>
      <c r="AC135" s="37">
        <v>7.1738999999999997</v>
      </c>
      <c r="AD135" s="37">
        <v>0</v>
      </c>
      <c r="AE135" s="37">
        <v>0</v>
      </c>
    </row>
    <row r="136" spans="1:31" ht="13.8" hidden="1" outlineLevel="1" collapsed="1">
      <c r="A136" s="9">
        <v>44348</v>
      </c>
      <c r="B136" s="37">
        <v>9.1981999999999999</v>
      </c>
      <c r="C136" s="37">
        <v>12.959300000000001</v>
      </c>
      <c r="D136" s="37">
        <v>7.9146000000000001</v>
      </c>
      <c r="E136" s="37">
        <v>7.8975999999999997</v>
      </c>
      <c r="F136" s="37">
        <v>7.9764999999999997</v>
      </c>
      <c r="G136" s="37">
        <v>0</v>
      </c>
      <c r="H136" s="37">
        <v>12.743600000000001</v>
      </c>
      <c r="I136" s="37">
        <v>14.6815</v>
      </c>
      <c r="J136" s="37">
        <v>11.5601</v>
      </c>
      <c r="K136" s="37">
        <v>11.229699999999999</v>
      </c>
      <c r="L136" s="37">
        <v>13.032400000000001</v>
      </c>
      <c r="M136" s="37">
        <v>0</v>
      </c>
      <c r="N136" s="37">
        <v>4.6908000000000003</v>
      </c>
      <c r="O136" s="37">
        <v>4.3</v>
      </c>
      <c r="P136" s="37">
        <v>4.7323000000000004</v>
      </c>
      <c r="Q136" s="37">
        <v>4.75</v>
      </c>
      <c r="R136" s="37">
        <v>4.6778000000000004</v>
      </c>
      <c r="S136" s="37" t="s">
        <v>268</v>
      </c>
      <c r="T136" s="37">
        <v>5.6191000000000004</v>
      </c>
      <c r="U136" s="37">
        <v>4.3</v>
      </c>
      <c r="V136" s="37">
        <v>5.8909000000000002</v>
      </c>
      <c r="W136" s="37">
        <v>6.9111000000000002</v>
      </c>
      <c r="X136" s="37">
        <v>4.6966000000000001</v>
      </c>
      <c r="Y136" s="37">
        <v>0</v>
      </c>
      <c r="Z136" s="37">
        <v>3.5042</v>
      </c>
      <c r="AA136" s="37">
        <v>0</v>
      </c>
      <c r="AB136" s="37">
        <v>3.5042</v>
      </c>
      <c r="AC136" s="37">
        <v>3.4933000000000001</v>
      </c>
      <c r="AD136" s="37">
        <v>4.1360000000000001</v>
      </c>
      <c r="AE136" s="37">
        <v>0</v>
      </c>
    </row>
    <row r="137" spans="1:31" ht="13.8" hidden="1" outlineLevel="1" collapsed="1">
      <c r="A137" s="9">
        <v>44378</v>
      </c>
      <c r="B137" s="37">
        <v>9.6349</v>
      </c>
      <c r="C137" s="37">
        <v>11.6081</v>
      </c>
      <c r="D137" s="37">
        <v>8.9892000000000003</v>
      </c>
      <c r="E137" s="37">
        <v>8.3078000000000003</v>
      </c>
      <c r="F137" s="37">
        <v>11.905200000000001</v>
      </c>
      <c r="G137" s="37">
        <v>0</v>
      </c>
      <c r="H137" s="37">
        <v>13.0075</v>
      </c>
      <c r="I137" s="37">
        <v>14.392200000000001</v>
      </c>
      <c r="J137" s="37">
        <v>12.360200000000001</v>
      </c>
      <c r="K137" s="37">
        <v>12.069000000000001</v>
      </c>
      <c r="L137" s="37">
        <v>13.008100000000001</v>
      </c>
      <c r="M137" s="37">
        <v>0</v>
      </c>
      <c r="N137" s="37">
        <v>5.3348000000000004</v>
      </c>
      <c r="O137" s="37">
        <v>4.3</v>
      </c>
      <c r="P137" s="37">
        <v>5.5242000000000004</v>
      </c>
      <c r="Q137" s="37">
        <v>5.4539999999999997</v>
      </c>
      <c r="R137" s="37">
        <v>6.5284000000000004</v>
      </c>
      <c r="S137" s="37" t="s">
        <v>268</v>
      </c>
      <c r="T137" s="37">
        <v>5.3971999999999998</v>
      </c>
      <c r="U137" s="37">
        <v>4.3</v>
      </c>
      <c r="V137" s="37">
        <v>5.6025999999999998</v>
      </c>
      <c r="W137" s="37">
        <v>5.5362</v>
      </c>
      <c r="X137" s="37">
        <v>6.5284000000000004</v>
      </c>
      <c r="Y137" s="37">
        <v>0</v>
      </c>
      <c r="Z137" s="37">
        <v>2.0895000000000001</v>
      </c>
      <c r="AA137" s="37">
        <v>0</v>
      </c>
      <c r="AB137" s="37">
        <v>2.0895000000000001</v>
      </c>
      <c r="AC137" s="37">
        <v>2.0895000000000001</v>
      </c>
      <c r="AD137" s="37">
        <v>0</v>
      </c>
      <c r="AE137" s="37">
        <v>0</v>
      </c>
    </row>
    <row r="138" spans="1:31" ht="13.8" hidden="1" outlineLevel="1" collapsed="1">
      <c r="A138" s="9">
        <v>44409</v>
      </c>
      <c r="B138" s="37">
        <v>8.9890000000000008</v>
      </c>
      <c r="C138" s="37">
        <v>11.4465</v>
      </c>
      <c r="D138" s="37">
        <v>8.0444999999999993</v>
      </c>
      <c r="E138" s="37">
        <v>7.9322999999999997</v>
      </c>
      <c r="F138" s="37">
        <v>9.1829999999999998</v>
      </c>
      <c r="G138" s="37">
        <v>0</v>
      </c>
      <c r="H138" s="37">
        <v>13.013999999999999</v>
      </c>
      <c r="I138" s="37">
        <v>14.2705</v>
      </c>
      <c r="J138" s="37">
        <v>12.1419</v>
      </c>
      <c r="K138" s="37">
        <v>12.0153</v>
      </c>
      <c r="L138" s="37">
        <v>13.0901</v>
      </c>
      <c r="M138" s="37">
        <v>0</v>
      </c>
      <c r="N138" s="37">
        <v>5.1878000000000002</v>
      </c>
      <c r="O138" s="37">
        <v>4.3</v>
      </c>
      <c r="P138" s="37">
        <v>5.3480999999999996</v>
      </c>
      <c r="Q138" s="37">
        <v>5.3800999999999997</v>
      </c>
      <c r="R138" s="37">
        <v>4.9303999999999997</v>
      </c>
      <c r="S138" s="37" t="s">
        <v>268</v>
      </c>
      <c r="T138" s="37">
        <v>5.2461000000000002</v>
      </c>
      <c r="U138" s="37">
        <v>4.3</v>
      </c>
      <c r="V138" s="37">
        <v>5.4204999999999997</v>
      </c>
      <c r="W138" s="37">
        <v>5.4588999999999999</v>
      </c>
      <c r="X138" s="37">
        <v>4.9303999999999997</v>
      </c>
      <c r="Y138" s="37">
        <v>0</v>
      </c>
      <c r="Z138" s="37">
        <v>1.8980999999999999</v>
      </c>
      <c r="AA138" s="37">
        <v>0</v>
      </c>
      <c r="AB138" s="37">
        <v>1.8980999999999999</v>
      </c>
      <c r="AC138" s="37">
        <v>1.8980999999999999</v>
      </c>
      <c r="AD138" s="37">
        <v>0</v>
      </c>
      <c r="AE138" s="37">
        <v>0</v>
      </c>
    </row>
    <row r="139" spans="1:31" ht="13.8" hidden="1" outlineLevel="1" collapsed="1">
      <c r="A139" s="9">
        <v>44440</v>
      </c>
      <c r="B139" s="37">
        <v>8.3279999999999994</v>
      </c>
      <c r="C139" s="37">
        <v>13.074299999999999</v>
      </c>
      <c r="D139" s="37">
        <v>7.1723999999999997</v>
      </c>
      <c r="E139" s="37">
        <v>6.8273000000000001</v>
      </c>
      <c r="F139" s="37">
        <v>9.7711000000000006</v>
      </c>
      <c r="G139" s="37">
        <v>12.05</v>
      </c>
      <c r="H139" s="37">
        <v>12.7491</v>
      </c>
      <c r="I139" s="37">
        <v>13.920999999999999</v>
      </c>
      <c r="J139" s="37">
        <v>11.9328</v>
      </c>
      <c r="K139" s="37">
        <v>11.717499999999999</v>
      </c>
      <c r="L139" s="37">
        <v>12.792999999999999</v>
      </c>
      <c r="M139" s="37">
        <v>12.05</v>
      </c>
      <c r="N139" s="37">
        <v>4.9249999999999998</v>
      </c>
      <c r="O139" s="37">
        <v>4.3</v>
      </c>
      <c r="P139" s="37">
        <v>4.9446000000000003</v>
      </c>
      <c r="Q139" s="37">
        <v>4.8491999999999997</v>
      </c>
      <c r="R139" s="37">
        <v>6.0938999999999997</v>
      </c>
      <c r="S139" s="37" t="s">
        <v>268</v>
      </c>
      <c r="T139" s="37">
        <v>5.0359999999999996</v>
      </c>
      <c r="U139" s="37">
        <v>4.3</v>
      </c>
      <c r="V139" s="37">
        <v>5.0606</v>
      </c>
      <c r="W139" s="37">
        <v>4.952</v>
      </c>
      <c r="X139" s="37">
        <v>6.5082000000000004</v>
      </c>
      <c r="Y139" s="37">
        <v>0</v>
      </c>
      <c r="Z139" s="37">
        <v>3.1208</v>
      </c>
      <c r="AA139" s="37">
        <v>0</v>
      </c>
      <c r="AB139" s="37">
        <v>3.1208</v>
      </c>
      <c r="AC139" s="37">
        <v>2.9998999999999998</v>
      </c>
      <c r="AD139" s="37">
        <v>3.65</v>
      </c>
      <c r="AE139" s="37">
        <v>0</v>
      </c>
    </row>
    <row r="140" spans="1:31" ht="13.8" hidden="1" outlineLevel="1" collapsed="1">
      <c r="A140" s="9">
        <v>44470</v>
      </c>
      <c r="B140" s="37">
        <v>9.1950000000000003</v>
      </c>
      <c r="C140" s="37">
        <v>11.2094</v>
      </c>
      <c r="D140" s="37">
        <v>8.6364000000000001</v>
      </c>
      <c r="E140" s="37">
        <v>8.0175000000000001</v>
      </c>
      <c r="F140" s="37">
        <v>12.236599999999999</v>
      </c>
      <c r="G140" s="37">
        <v>5.31</v>
      </c>
      <c r="H140" s="37">
        <v>12.541</v>
      </c>
      <c r="I140" s="37">
        <v>13.764699999999999</v>
      </c>
      <c r="J140" s="37">
        <v>12.071099999999999</v>
      </c>
      <c r="K140" s="37">
        <v>11.6137</v>
      </c>
      <c r="L140" s="37">
        <v>13.517300000000001</v>
      </c>
      <c r="M140" s="37">
        <v>0</v>
      </c>
      <c r="N140" s="37">
        <v>4.7382</v>
      </c>
      <c r="O140" s="37">
        <v>4.3</v>
      </c>
      <c r="P140" s="37">
        <v>4.8075000000000001</v>
      </c>
      <c r="Q140" s="37">
        <v>4.7740999999999998</v>
      </c>
      <c r="R140" s="37">
        <v>5.3255999999999997</v>
      </c>
      <c r="S140" s="37">
        <v>5.31</v>
      </c>
      <c r="T140" s="37">
        <v>4.8048000000000002</v>
      </c>
      <c r="U140" s="37">
        <v>4.3</v>
      </c>
      <c r="V140" s="37">
        <v>4.8898999999999999</v>
      </c>
      <c r="W140" s="37">
        <v>4.8605999999999998</v>
      </c>
      <c r="X140" s="37">
        <v>5.4610000000000003</v>
      </c>
      <c r="Y140" s="37">
        <v>0</v>
      </c>
      <c r="Z140" s="37">
        <v>3.5284</v>
      </c>
      <c r="AA140" s="37">
        <v>0</v>
      </c>
      <c r="AB140" s="37">
        <v>3.5284</v>
      </c>
      <c r="AC140" s="37">
        <v>3.0752999999999999</v>
      </c>
      <c r="AD140" s="37">
        <v>3.65</v>
      </c>
      <c r="AE140" s="37">
        <v>5.31</v>
      </c>
    </row>
    <row r="141" spans="1:31" ht="13.8" hidden="1" outlineLevel="1" collapsed="1">
      <c r="A141" s="9">
        <v>44501</v>
      </c>
      <c r="B141" s="37">
        <v>9.8991000000000007</v>
      </c>
      <c r="C141" s="37">
        <v>11.6175</v>
      </c>
      <c r="D141" s="37">
        <v>9.1240000000000006</v>
      </c>
      <c r="E141" s="37">
        <v>8.9603000000000002</v>
      </c>
      <c r="F141" s="37">
        <v>11.055899999999999</v>
      </c>
      <c r="G141" s="37">
        <v>10.215199999999999</v>
      </c>
      <c r="H141" s="37">
        <v>12.3499</v>
      </c>
      <c r="I141" s="37">
        <v>13.866</v>
      </c>
      <c r="J141" s="37">
        <v>11.4481</v>
      </c>
      <c r="K141" s="37">
        <v>11.236000000000001</v>
      </c>
      <c r="L141" s="37">
        <v>13.5025</v>
      </c>
      <c r="M141" s="37">
        <v>10.215199999999999</v>
      </c>
      <c r="N141" s="37">
        <v>5.5877999999999997</v>
      </c>
      <c r="O141" s="37">
        <v>4.3</v>
      </c>
      <c r="P141" s="37">
        <v>5.9130000000000003</v>
      </c>
      <c r="Q141" s="37">
        <v>5.9598000000000004</v>
      </c>
      <c r="R141" s="37">
        <v>5.0846</v>
      </c>
      <c r="S141" s="37" t="s">
        <v>268</v>
      </c>
      <c r="T141" s="37">
        <v>5.6814</v>
      </c>
      <c r="U141" s="37">
        <v>4.3</v>
      </c>
      <c r="V141" s="37">
        <v>6.1268000000000002</v>
      </c>
      <c r="W141" s="37">
        <v>6.1855000000000002</v>
      </c>
      <c r="X141" s="37">
        <v>4.3909000000000002</v>
      </c>
      <c r="Y141" s="37">
        <v>0</v>
      </c>
      <c r="Z141" s="37">
        <v>5.141</v>
      </c>
      <c r="AA141" s="37">
        <v>0</v>
      </c>
      <c r="AB141" s="37">
        <v>5.141</v>
      </c>
      <c r="AC141" s="37">
        <v>5.0553999999999997</v>
      </c>
      <c r="AD141" s="37">
        <v>5.72</v>
      </c>
      <c r="AE141" s="37">
        <v>0</v>
      </c>
    </row>
    <row r="142" spans="1:31" ht="13.8" hidden="1" outlineLevel="1" collapsed="1">
      <c r="A142" s="9">
        <v>44531</v>
      </c>
      <c r="B142" s="37">
        <v>9.7322000000000006</v>
      </c>
      <c r="C142" s="37">
        <v>11.408799999999999</v>
      </c>
      <c r="D142" s="37">
        <v>9.2964000000000002</v>
      </c>
      <c r="E142" s="37">
        <v>9.0701999999999998</v>
      </c>
      <c r="F142" s="37">
        <v>13.4132</v>
      </c>
      <c r="G142" s="37">
        <v>0</v>
      </c>
      <c r="H142" s="37">
        <v>12.436500000000001</v>
      </c>
      <c r="I142" s="37">
        <v>13.6607</v>
      </c>
      <c r="J142" s="37">
        <v>11.756399999999999</v>
      </c>
      <c r="K142" s="37">
        <v>11.4719</v>
      </c>
      <c r="L142" s="37">
        <v>13.4132</v>
      </c>
      <c r="M142" s="37">
        <v>0</v>
      </c>
      <c r="N142" s="37">
        <v>7.6185999999999998</v>
      </c>
      <c r="O142" s="37">
        <v>4.3</v>
      </c>
      <c r="P142" s="37">
        <v>7.9404000000000003</v>
      </c>
      <c r="Q142" s="37">
        <v>7.9404000000000003</v>
      </c>
      <c r="R142" s="37" t="s">
        <v>268</v>
      </c>
      <c r="S142" s="37">
        <v>0</v>
      </c>
      <c r="T142" s="37">
        <v>7.6394000000000002</v>
      </c>
      <c r="U142" s="37">
        <v>4.3</v>
      </c>
      <c r="V142" s="37">
        <v>7.9648000000000003</v>
      </c>
      <c r="W142" s="37">
        <v>7.9648000000000003</v>
      </c>
      <c r="X142" s="37">
        <v>0</v>
      </c>
      <c r="Y142" s="37">
        <v>0</v>
      </c>
      <c r="Z142" s="37">
        <v>2.7747000000000002</v>
      </c>
      <c r="AA142" s="37">
        <v>0</v>
      </c>
      <c r="AB142" s="37">
        <v>2.7747000000000002</v>
      </c>
      <c r="AC142" s="37">
        <v>2.7747000000000002</v>
      </c>
      <c r="AD142" s="37">
        <v>0</v>
      </c>
      <c r="AE142" s="37">
        <v>0</v>
      </c>
    </row>
    <row r="143" spans="1:31" ht="13.8" hidden="1" outlineLevel="1" collapsed="1">
      <c r="A143" s="9">
        <v>44562</v>
      </c>
      <c r="B143" s="37">
        <v>10.0344</v>
      </c>
      <c r="C143" s="37">
        <v>10.026</v>
      </c>
      <c r="D143" s="37">
        <v>10.038399999999999</v>
      </c>
      <c r="E143" s="37">
        <v>9.5843000000000007</v>
      </c>
      <c r="F143" s="37">
        <v>13.1891</v>
      </c>
      <c r="G143" s="37">
        <v>0</v>
      </c>
      <c r="H143" s="37">
        <v>12.886100000000001</v>
      </c>
      <c r="I143" s="37">
        <v>13.598699999999999</v>
      </c>
      <c r="J143" s="37">
        <v>12.5665</v>
      </c>
      <c r="K143" s="37">
        <v>12.332100000000001</v>
      </c>
      <c r="L143" s="37">
        <v>13.634499999999999</v>
      </c>
      <c r="M143" s="37">
        <v>0</v>
      </c>
      <c r="N143" s="37">
        <v>4.7436999999999996</v>
      </c>
      <c r="O143" s="37">
        <v>4.3</v>
      </c>
      <c r="P143" s="37">
        <v>4.9916</v>
      </c>
      <c r="Q143" s="37">
        <v>5.0026999999999999</v>
      </c>
      <c r="R143" s="37">
        <v>4.3909000000000002</v>
      </c>
      <c r="S143" s="37">
        <v>0</v>
      </c>
      <c r="T143" s="37">
        <v>4.9947999999999997</v>
      </c>
      <c r="U143" s="37">
        <v>4.3</v>
      </c>
      <c r="V143" s="37">
        <v>5.4790000000000001</v>
      </c>
      <c r="W143" s="37">
        <v>5.5042999999999997</v>
      </c>
      <c r="X143" s="37">
        <v>4.3909000000000002</v>
      </c>
      <c r="Y143" s="37">
        <v>0</v>
      </c>
      <c r="Z143" s="37">
        <v>3.0236999999999998</v>
      </c>
      <c r="AA143" s="37">
        <v>0</v>
      </c>
      <c r="AB143" s="37">
        <v>3.0236999999999998</v>
      </c>
      <c r="AC143" s="37">
        <v>3.0236999999999998</v>
      </c>
      <c r="AD143" s="37">
        <v>0</v>
      </c>
      <c r="AE143" s="37">
        <v>0</v>
      </c>
    </row>
    <row r="144" spans="1:31" ht="13.8" hidden="1" outlineLevel="1" collapsed="1">
      <c r="A144" s="9">
        <v>44593</v>
      </c>
      <c r="B144" s="37">
        <v>9.9641999999999999</v>
      </c>
      <c r="C144" s="37">
        <v>12.917199999999999</v>
      </c>
      <c r="D144" s="37">
        <v>9.3693000000000008</v>
      </c>
      <c r="E144" s="37">
        <v>9.1736000000000004</v>
      </c>
      <c r="F144" s="37">
        <v>13.8969</v>
      </c>
      <c r="G144" s="37">
        <v>10.7021</v>
      </c>
      <c r="H144" s="37">
        <v>12.834899999999999</v>
      </c>
      <c r="I144" s="37">
        <v>13.6637</v>
      </c>
      <c r="J144" s="37">
        <v>12.5566</v>
      </c>
      <c r="K144" s="37">
        <v>12.4564</v>
      </c>
      <c r="L144" s="37">
        <v>13.8969</v>
      </c>
      <c r="M144" s="37">
        <v>10.7021</v>
      </c>
      <c r="N144" s="37">
        <v>5.4005999999999998</v>
      </c>
      <c r="O144" s="37">
        <v>4.3</v>
      </c>
      <c r="P144" s="37">
        <v>5.44</v>
      </c>
      <c r="Q144" s="37">
        <v>5.44</v>
      </c>
      <c r="R144" s="37" t="s">
        <v>268</v>
      </c>
      <c r="S144" s="37" t="s">
        <v>268</v>
      </c>
      <c r="T144" s="37">
        <v>5.6390000000000002</v>
      </c>
      <c r="U144" s="37">
        <v>4.3</v>
      </c>
      <c r="V144" s="37">
        <v>5.6923000000000004</v>
      </c>
      <c r="W144" s="37">
        <v>5.6923000000000004</v>
      </c>
      <c r="X144" s="37">
        <v>0</v>
      </c>
      <c r="Y144" s="37">
        <v>0</v>
      </c>
      <c r="Z144" s="37">
        <v>3.1543999999999999</v>
      </c>
      <c r="AA144" s="37">
        <v>0</v>
      </c>
      <c r="AB144" s="37">
        <v>3.1543999999999999</v>
      </c>
      <c r="AC144" s="37">
        <v>3.1543999999999999</v>
      </c>
      <c r="AD144" s="37">
        <v>0</v>
      </c>
      <c r="AE144" s="37">
        <v>0</v>
      </c>
    </row>
    <row r="145" spans="1:31" ht="13.8" hidden="1" outlineLevel="1" collapsed="1">
      <c r="A145" s="9">
        <v>44621</v>
      </c>
      <c r="B145" s="37">
        <v>13.174300000000001</v>
      </c>
      <c r="C145" s="37">
        <v>12.897600000000001</v>
      </c>
      <c r="D145" s="37">
        <v>13.6981</v>
      </c>
      <c r="E145" s="37">
        <v>14.4443</v>
      </c>
      <c r="F145" s="37">
        <v>13.0817</v>
      </c>
      <c r="G145" s="37">
        <v>0</v>
      </c>
      <c r="H145" s="37">
        <v>13.2568</v>
      </c>
      <c r="I145" s="37">
        <v>13.0204</v>
      </c>
      <c r="J145" s="37">
        <v>13.6981</v>
      </c>
      <c r="K145" s="37">
        <v>14.4443</v>
      </c>
      <c r="L145" s="37">
        <v>13.0817</v>
      </c>
      <c r="M145" s="37">
        <v>0</v>
      </c>
      <c r="N145" s="37">
        <v>4.3</v>
      </c>
      <c r="O145" s="37">
        <v>4.3</v>
      </c>
      <c r="P145" s="37" t="s">
        <v>268</v>
      </c>
      <c r="Q145" s="37" t="s">
        <v>268</v>
      </c>
      <c r="R145" s="37" t="s">
        <v>268</v>
      </c>
      <c r="S145" s="37" t="s">
        <v>268</v>
      </c>
      <c r="T145" s="37">
        <v>4.3</v>
      </c>
      <c r="U145" s="37">
        <v>4.3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</row>
    <row r="146" spans="1:31" ht="13.8" hidden="1" outlineLevel="1" collapsed="1">
      <c r="A146" s="9">
        <v>44652</v>
      </c>
      <c r="B146" s="37">
        <v>14.099299999999999</v>
      </c>
      <c r="C146" s="37">
        <v>14.775700000000001</v>
      </c>
      <c r="D146" s="37">
        <v>14.001799999999999</v>
      </c>
      <c r="E146" s="37">
        <v>14.135300000000001</v>
      </c>
      <c r="F146" s="37">
        <v>14.1989</v>
      </c>
      <c r="G146" s="37">
        <v>4.2699999999999996</v>
      </c>
      <c r="H146" s="37">
        <v>14.223800000000001</v>
      </c>
      <c r="I146" s="37">
        <v>14.775700000000001</v>
      </c>
      <c r="J146" s="37">
        <v>14.1431</v>
      </c>
      <c r="K146" s="37">
        <v>14.135300000000001</v>
      </c>
      <c r="L146" s="37">
        <v>14.1989</v>
      </c>
      <c r="M146" s="37">
        <v>0</v>
      </c>
      <c r="N146" s="37">
        <v>4.2699999999999996</v>
      </c>
      <c r="O146" s="37">
        <v>0</v>
      </c>
      <c r="P146" s="37">
        <v>4.2699999999999996</v>
      </c>
      <c r="Q146" s="37" t="s">
        <v>268</v>
      </c>
      <c r="R146" s="37" t="s">
        <v>268</v>
      </c>
      <c r="S146" s="37">
        <v>4.2699999999999996</v>
      </c>
      <c r="T146" s="37">
        <v>3.8437999999999999</v>
      </c>
      <c r="U146" s="37">
        <v>4.1592000000000002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4.2699999999999996</v>
      </c>
      <c r="AD146" s="37">
        <v>0</v>
      </c>
      <c r="AE146" s="37">
        <v>4.2699999999999996</v>
      </c>
    </row>
    <row r="147" spans="1:31" ht="13.8" hidden="1" outlineLevel="1" collapsed="1">
      <c r="A147" s="9">
        <v>44682</v>
      </c>
      <c r="B147" s="37">
        <v>13.1724</v>
      </c>
      <c r="C147" s="37">
        <v>14.572900000000001</v>
      </c>
      <c r="D147" s="37">
        <v>13.027799999999999</v>
      </c>
      <c r="E147" s="37">
        <v>13.0867</v>
      </c>
      <c r="F147" s="37">
        <v>12.3079</v>
      </c>
      <c r="G147" s="37">
        <v>0</v>
      </c>
      <c r="H147" s="37">
        <v>13.1774</v>
      </c>
      <c r="I147" s="37">
        <v>14.6358</v>
      </c>
      <c r="J147" s="37">
        <v>13.027799999999999</v>
      </c>
      <c r="K147" s="37">
        <v>13.0867</v>
      </c>
      <c r="L147" s="37">
        <v>12.3079</v>
      </c>
      <c r="M147" s="37">
        <v>0</v>
      </c>
      <c r="N147" s="37">
        <v>4.3</v>
      </c>
      <c r="O147" s="37">
        <v>4.3</v>
      </c>
      <c r="P147" s="37" t="s">
        <v>268</v>
      </c>
      <c r="Q147" s="37" t="s">
        <v>268</v>
      </c>
      <c r="R147" s="37" t="s">
        <v>268</v>
      </c>
      <c r="S147" s="37" t="s">
        <v>268</v>
      </c>
      <c r="T147" s="37">
        <v>4.3</v>
      </c>
      <c r="U147" s="37">
        <v>4.3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</row>
    <row r="148" spans="1:31" ht="13.8" hidden="1" outlineLevel="1" collapsed="1">
      <c r="A148" s="9">
        <v>44713</v>
      </c>
      <c r="B148" s="37">
        <v>14.4727</v>
      </c>
      <c r="C148" s="37">
        <v>14.6195</v>
      </c>
      <c r="D148" s="37">
        <v>14.443099999999999</v>
      </c>
      <c r="E148" s="37">
        <v>14.616400000000001</v>
      </c>
      <c r="F148" s="37">
        <v>13.089600000000001</v>
      </c>
      <c r="G148" s="37">
        <v>0</v>
      </c>
      <c r="H148" s="37">
        <v>15.179600000000001</v>
      </c>
      <c r="I148" s="37">
        <v>14.6195</v>
      </c>
      <c r="J148" s="37">
        <v>15.304</v>
      </c>
      <c r="K148" s="37">
        <v>15.6196</v>
      </c>
      <c r="L148" s="37">
        <v>13.089600000000001</v>
      </c>
      <c r="M148" s="37">
        <v>0</v>
      </c>
      <c r="N148" s="37">
        <v>5.7641999999999998</v>
      </c>
      <c r="O148" s="37">
        <v>0</v>
      </c>
      <c r="P148" s="37">
        <v>5.7641999999999998</v>
      </c>
      <c r="Q148" s="37">
        <v>5.7641999999999998</v>
      </c>
      <c r="R148" s="37" t="s">
        <v>268</v>
      </c>
      <c r="S148" s="37">
        <v>0</v>
      </c>
      <c r="T148" s="37">
        <v>5.7641999999999998</v>
      </c>
      <c r="U148" s="37">
        <v>0</v>
      </c>
      <c r="V148" s="37">
        <v>5.7641999999999998</v>
      </c>
      <c r="W148" s="37">
        <v>5.7641999999999998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</row>
    <row r="149" spans="1:31" ht="13.8" hidden="1" outlineLevel="1" collapsed="1">
      <c r="A149" s="9">
        <v>44743</v>
      </c>
      <c r="B149" s="37">
        <v>14.8438</v>
      </c>
      <c r="C149" s="37">
        <v>15.3842</v>
      </c>
      <c r="D149" s="37">
        <v>14.792299999999999</v>
      </c>
      <c r="E149" s="37">
        <v>14.9968</v>
      </c>
      <c r="F149" s="37">
        <v>14.300599999999999</v>
      </c>
      <c r="G149" s="37">
        <v>0</v>
      </c>
      <c r="H149" s="37">
        <v>15.161899999999999</v>
      </c>
      <c r="I149" s="37">
        <v>15.379899999999999</v>
      </c>
      <c r="J149" s="37">
        <v>15.1401</v>
      </c>
      <c r="K149" s="37">
        <v>15.512499999999999</v>
      </c>
      <c r="L149" s="37">
        <v>14.300599999999999</v>
      </c>
      <c r="M149" s="37">
        <v>0</v>
      </c>
      <c r="N149" s="37">
        <v>7.1848999999999998</v>
      </c>
      <c r="O149" s="37">
        <v>36</v>
      </c>
      <c r="P149" s="37">
        <v>7.1717000000000004</v>
      </c>
      <c r="Q149" s="37">
        <v>7.1717000000000004</v>
      </c>
      <c r="R149" s="37" t="s">
        <v>268</v>
      </c>
      <c r="S149" s="37">
        <v>0</v>
      </c>
      <c r="T149" s="37">
        <v>7.1717000000000004</v>
      </c>
      <c r="U149" s="37">
        <v>0</v>
      </c>
      <c r="V149" s="37">
        <v>7.1717000000000004</v>
      </c>
      <c r="W149" s="37">
        <v>7.1717000000000004</v>
      </c>
      <c r="X149" s="37">
        <v>0</v>
      </c>
      <c r="Y149" s="37">
        <v>0</v>
      </c>
      <c r="Z149" s="37">
        <v>36</v>
      </c>
      <c r="AA149" s="37">
        <v>36</v>
      </c>
      <c r="AB149" s="37">
        <v>0</v>
      </c>
      <c r="AC149" s="37">
        <v>0</v>
      </c>
      <c r="AD149" s="37">
        <v>0</v>
      </c>
      <c r="AE149" s="37">
        <v>0</v>
      </c>
    </row>
    <row r="150" spans="1:31" ht="13.8" hidden="1" outlineLevel="1" collapsed="1">
      <c r="A150" s="9">
        <v>44774</v>
      </c>
      <c r="B150" s="37">
        <v>14.0121</v>
      </c>
      <c r="C150" s="37">
        <v>15.8283</v>
      </c>
      <c r="D150" s="37">
        <v>13.883599999999999</v>
      </c>
      <c r="E150" s="37">
        <v>16.548500000000001</v>
      </c>
      <c r="F150" s="37">
        <v>7.9513999999999996</v>
      </c>
      <c r="G150" s="37">
        <v>0</v>
      </c>
      <c r="H150" s="37">
        <v>16.520700000000001</v>
      </c>
      <c r="I150" s="37">
        <v>15.8283</v>
      </c>
      <c r="J150" s="37">
        <v>16.588200000000001</v>
      </c>
      <c r="K150" s="37">
        <v>16.593900000000001</v>
      </c>
      <c r="L150" s="37">
        <v>16.484500000000001</v>
      </c>
      <c r="M150" s="37">
        <v>0</v>
      </c>
      <c r="N150" s="37">
        <v>6.7469000000000001</v>
      </c>
      <c r="O150" s="37">
        <v>0</v>
      </c>
      <c r="P150" s="37">
        <v>6.7469000000000001</v>
      </c>
      <c r="Q150" s="37">
        <v>4.2</v>
      </c>
      <c r="R150" s="37">
        <v>6.7706</v>
      </c>
      <c r="S150" s="37" t="s">
        <v>268</v>
      </c>
      <c r="T150" s="37">
        <v>6.7469000000000001</v>
      </c>
      <c r="U150" s="37">
        <v>0</v>
      </c>
      <c r="V150" s="37">
        <v>6.7469000000000001</v>
      </c>
      <c r="W150" s="37">
        <v>4.2</v>
      </c>
      <c r="X150" s="37">
        <v>6.7706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</row>
    <row r="151" spans="1:31" ht="13.8" hidden="1" outlineLevel="1" collapsed="1">
      <c r="A151" s="9">
        <v>44805</v>
      </c>
      <c r="B151" s="37">
        <v>11.458500000000001</v>
      </c>
      <c r="C151" s="37">
        <v>16.880099999999999</v>
      </c>
      <c r="D151" s="37">
        <v>10.645300000000001</v>
      </c>
      <c r="E151" s="37">
        <v>10.4078</v>
      </c>
      <c r="F151" s="37">
        <v>16.936699999999998</v>
      </c>
      <c r="G151" s="37">
        <v>0</v>
      </c>
      <c r="H151" s="37">
        <v>17.899899999999999</v>
      </c>
      <c r="I151" s="37">
        <v>17.386199999999999</v>
      </c>
      <c r="J151" s="37">
        <v>18.0733</v>
      </c>
      <c r="K151" s="37">
        <v>18.179099999999998</v>
      </c>
      <c r="L151" s="37">
        <v>16.936699999999998</v>
      </c>
      <c r="M151" s="37">
        <v>0</v>
      </c>
      <c r="N151" s="37">
        <v>5.0991999999999997</v>
      </c>
      <c r="O151" s="37">
        <v>4.3</v>
      </c>
      <c r="P151" s="37">
        <v>5.1073000000000004</v>
      </c>
      <c r="Q151" s="37">
        <v>5.1073000000000004</v>
      </c>
      <c r="R151" s="37" t="s">
        <v>268</v>
      </c>
      <c r="S151" s="37">
        <v>0</v>
      </c>
      <c r="T151" s="37">
        <v>5.0991999999999997</v>
      </c>
      <c r="U151" s="37">
        <v>4.3</v>
      </c>
      <c r="V151" s="37">
        <v>5.1073000000000004</v>
      </c>
      <c r="W151" s="37">
        <v>5.1073000000000004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</row>
    <row r="152" spans="1:31" ht="13.8" hidden="1" outlineLevel="1" collapsed="1">
      <c r="A152" s="9">
        <v>44835</v>
      </c>
      <c r="B152" s="37">
        <v>18.378299999999999</v>
      </c>
      <c r="C152" s="37">
        <v>17.469899999999999</v>
      </c>
      <c r="D152" s="37">
        <v>18.571000000000002</v>
      </c>
      <c r="E152" s="37">
        <v>18.613299999999999</v>
      </c>
      <c r="F152" s="37">
        <v>18.3536</v>
      </c>
      <c r="G152" s="37">
        <v>0</v>
      </c>
      <c r="H152" s="37">
        <v>18.432300000000001</v>
      </c>
      <c r="I152" s="37">
        <v>17.469899999999999</v>
      </c>
      <c r="J152" s="37">
        <v>18.637699999999999</v>
      </c>
      <c r="K152" s="37">
        <v>18.693300000000001</v>
      </c>
      <c r="L152" s="37">
        <v>18.3536</v>
      </c>
      <c r="M152" s="37">
        <v>0</v>
      </c>
      <c r="N152" s="37">
        <v>7.7046000000000001</v>
      </c>
      <c r="O152" s="37">
        <v>0</v>
      </c>
      <c r="P152" s="37">
        <v>7.7046000000000001</v>
      </c>
      <c r="Q152" s="37">
        <v>7.7046000000000001</v>
      </c>
      <c r="R152" s="37" t="s">
        <v>268</v>
      </c>
      <c r="S152" s="37" t="s">
        <v>268</v>
      </c>
      <c r="T152" s="37">
        <v>7.7046000000000001</v>
      </c>
      <c r="U152" s="37">
        <v>0</v>
      </c>
      <c r="V152" s="37">
        <v>7.7046000000000001</v>
      </c>
      <c r="W152" s="37">
        <v>7.7046000000000001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</row>
    <row r="153" spans="1:31" ht="13.8" hidden="1" outlineLevel="1" collapsed="1">
      <c r="A153" s="9">
        <v>44866</v>
      </c>
      <c r="B153" s="37">
        <v>19.309999999999999</v>
      </c>
      <c r="C153" s="37">
        <v>17.864100000000001</v>
      </c>
      <c r="D153" s="37">
        <v>20.021699999999999</v>
      </c>
      <c r="E153" s="37">
        <v>21.185700000000001</v>
      </c>
      <c r="F153" s="37">
        <v>16.6554</v>
      </c>
      <c r="G153" s="37">
        <v>0</v>
      </c>
      <c r="H153" s="37">
        <v>19.808800000000002</v>
      </c>
      <c r="I153" s="37">
        <v>17.864100000000001</v>
      </c>
      <c r="J153" s="37">
        <v>20.8186</v>
      </c>
      <c r="K153" s="37">
        <v>21.185700000000001</v>
      </c>
      <c r="L153" s="37">
        <v>19.486799999999999</v>
      </c>
      <c r="M153" s="37">
        <v>0</v>
      </c>
      <c r="N153" s="37">
        <v>5.53</v>
      </c>
      <c r="O153" s="37">
        <v>0</v>
      </c>
      <c r="P153" s="37">
        <v>5.53</v>
      </c>
      <c r="Q153" s="37" t="s">
        <v>268</v>
      </c>
      <c r="R153" s="37">
        <v>5.53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5.53</v>
      </c>
      <c r="AA153" s="37">
        <v>0</v>
      </c>
      <c r="AB153" s="37">
        <v>5.53</v>
      </c>
      <c r="AC153" s="37">
        <v>0</v>
      </c>
      <c r="AD153" s="37">
        <v>5.53</v>
      </c>
      <c r="AE153" s="37">
        <v>0</v>
      </c>
    </row>
    <row r="154" spans="1:31" ht="13.8" hidden="1" outlineLevel="1" collapsed="1">
      <c r="A154" s="9">
        <v>44896</v>
      </c>
      <c r="B154" s="37">
        <v>18.913699999999999</v>
      </c>
      <c r="C154" s="37">
        <v>10.7844</v>
      </c>
      <c r="D154" s="37">
        <v>19.1694</v>
      </c>
      <c r="E154" s="37">
        <v>19.171800000000001</v>
      </c>
      <c r="F154" s="37">
        <v>18.991700000000002</v>
      </c>
      <c r="G154" s="37">
        <v>0</v>
      </c>
      <c r="H154" s="37">
        <v>19.232399999999998</v>
      </c>
      <c r="I154" s="37">
        <v>18.055499999999999</v>
      </c>
      <c r="J154" s="37">
        <v>19.25</v>
      </c>
      <c r="K154" s="37">
        <v>19.253399999999999</v>
      </c>
      <c r="L154" s="37">
        <v>18.991700000000002</v>
      </c>
      <c r="M154" s="37">
        <v>0</v>
      </c>
      <c r="N154" s="37">
        <v>5.7251000000000003</v>
      </c>
      <c r="O154" s="37">
        <v>4.3</v>
      </c>
      <c r="P154" s="37">
        <v>8.8005999999999993</v>
      </c>
      <c r="Q154" s="37">
        <v>8.8005999999999993</v>
      </c>
      <c r="R154" s="37" t="s">
        <v>268</v>
      </c>
      <c r="S154" s="37" t="s">
        <v>268</v>
      </c>
      <c r="T154" s="37">
        <v>5.5835999999999997</v>
      </c>
      <c r="U154" s="37">
        <v>4.3</v>
      </c>
      <c r="V154" s="37">
        <v>8.4916999999999998</v>
      </c>
      <c r="W154" s="37">
        <v>8.4916999999999998</v>
      </c>
      <c r="X154" s="37">
        <v>0</v>
      </c>
      <c r="Y154" s="37">
        <v>0</v>
      </c>
      <c r="Z154" s="37">
        <v>15</v>
      </c>
      <c r="AA154" s="37">
        <v>0</v>
      </c>
      <c r="AB154" s="37">
        <v>15</v>
      </c>
      <c r="AC154" s="37">
        <v>15</v>
      </c>
      <c r="AD154" s="37">
        <v>0</v>
      </c>
      <c r="AE154" s="37">
        <v>0</v>
      </c>
    </row>
    <row r="155" spans="1:31" ht="13.8" hidden="1" outlineLevel="1" collapsed="1">
      <c r="A155" s="9">
        <v>44927</v>
      </c>
      <c r="B155" s="37">
        <v>18.292200000000001</v>
      </c>
      <c r="C155" s="37">
        <v>18.378399999999999</v>
      </c>
      <c r="D155" s="37">
        <v>18.2758</v>
      </c>
      <c r="E155" s="37">
        <v>18.3081</v>
      </c>
      <c r="F155" s="37">
        <v>18.192499999999999</v>
      </c>
      <c r="G155" s="37">
        <v>0</v>
      </c>
      <c r="H155" s="37">
        <v>18.825500000000002</v>
      </c>
      <c r="I155" s="37">
        <v>18.394200000000001</v>
      </c>
      <c r="J155" s="37">
        <v>18.913599999999999</v>
      </c>
      <c r="K155" s="37">
        <v>19.2239</v>
      </c>
      <c r="L155" s="37">
        <v>18.192499999999999</v>
      </c>
      <c r="M155" s="37">
        <v>0</v>
      </c>
      <c r="N155" s="37">
        <v>9.8010999999999999</v>
      </c>
      <c r="O155" s="37">
        <v>4.3</v>
      </c>
      <c r="P155" s="37">
        <v>9.8178999999999998</v>
      </c>
      <c r="Q155" s="37">
        <v>9.8178999999999998</v>
      </c>
      <c r="R155" s="37" t="s">
        <v>268</v>
      </c>
      <c r="S155" s="37">
        <v>0</v>
      </c>
      <c r="T155" s="37">
        <v>9.8010999999999999</v>
      </c>
      <c r="U155" s="37">
        <v>4.3</v>
      </c>
      <c r="V155" s="37">
        <v>9.8178999999999998</v>
      </c>
      <c r="W155" s="37">
        <v>9.8178999999999998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</row>
    <row r="156" spans="1:31" ht="13.8" hidden="1" outlineLevel="1" collapsed="1">
      <c r="A156" s="9">
        <v>44958</v>
      </c>
      <c r="B156" s="37">
        <v>20.273399999999999</v>
      </c>
      <c r="C156" s="37">
        <v>17.933900000000001</v>
      </c>
      <c r="D156" s="37">
        <v>20.559899999999999</v>
      </c>
      <c r="E156" s="37">
        <v>20.784600000000001</v>
      </c>
      <c r="F156" s="37">
        <v>18.937799999999999</v>
      </c>
      <c r="G156" s="37">
        <v>0</v>
      </c>
      <c r="H156" s="37">
        <v>20.323599999999999</v>
      </c>
      <c r="I156" s="37">
        <v>17.933900000000001</v>
      </c>
      <c r="J156" s="37">
        <v>20.6172</v>
      </c>
      <c r="K156" s="37">
        <v>20.784600000000001</v>
      </c>
      <c r="L156" s="37">
        <v>19.372</v>
      </c>
      <c r="M156" s="37">
        <v>0</v>
      </c>
      <c r="N156" s="37">
        <v>4.9000000000000004</v>
      </c>
      <c r="O156" s="37">
        <v>0</v>
      </c>
      <c r="P156" s="37">
        <v>4.9000000000000004</v>
      </c>
      <c r="Q156" s="37" t="s">
        <v>268</v>
      </c>
      <c r="R156" s="37">
        <v>4.9000000000000004</v>
      </c>
      <c r="S156" s="37" t="s">
        <v>268</v>
      </c>
      <c r="T156" s="37">
        <v>4.9000000000000004</v>
      </c>
      <c r="U156" s="37">
        <v>0</v>
      </c>
      <c r="V156" s="37">
        <v>4.9000000000000004</v>
      </c>
      <c r="W156" s="37">
        <v>0</v>
      </c>
      <c r="X156" s="37">
        <v>4.9000000000000004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</row>
    <row r="157" spans="1:31" ht="13.8" hidden="1" outlineLevel="1" collapsed="1">
      <c r="A157" s="9">
        <v>44986</v>
      </c>
      <c r="B157" s="37">
        <v>15.7164</v>
      </c>
      <c r="C157" s="37">
        <v>19.195699999999999</v>
      </c>
      <c r="D157" s="37">
        <v>14.835900000000001</v>
      </c>
      <c r="E157" s="37">
        <v>14.2224</v>
      </c>
      <c r="F157" s="37">
        <v>18.531700000000001</v>
      </c>
      <c r="G157" s="37">
        <v>0</v>
      </c>
      <c r="H157" s="37">
        <v>19.515000000000001</v>
      </c>
      <c r="I157" s="37">
        <v>19.195699999999999</v>
      </c>
      <c r="J157" s="37">
        <v>19.6662</v>
      </c>
      <c r="K157" s="37">
        <v>20.078099999999999</v>
      </c>
      <c r="L157" s="37">
        <v>18.531700000000001</v>
      </c>
      <c r="M157" s="37">
        <v>0</v>
      </c>
      <c r="N157" s="37">
        <v>9.2902000000000005</v>
      </c>
      <c r="O157" s="37">
        <v>0</v>
      </c>
      <c r="P157" s="37">
        <v>9.2902000000000005</v>
      </c>
      <c r="Q157" s="37">
        <v>9.2902000000000005</v>
      </c>
      <c r="R157" s="37" t="s">
        <v>268</v>
      </c>
      <c r="S157" s="37">
        <v>0</v>
      </c>
      <c r="T157" s="37">
        <v>9.2902000000000005</v>
      </c>
      <c r="U157" s="37">
        <v>0</v>
      </c>
      <c r="V157" s="37">
        <v>9.2902000000000005</v>
      </c>
      <c r="W157" s="37">
        <v>9.2902000000000005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</row>
    <row r="158" spans="1:31" ht="13.8" hidden="1" outlineLevel="1" collapsed="1">
      <c r="A158" s="9">
        <v>45017</v>
      </c>
      <c r="B158" s="37">
        <v>19.279800000000002</v>
      </c>
      <c r="C158" s="37">
        <v>18.4572</v>
      </c>
      <c r="D158" s="37">
        <v>19.574999999999999</v>
      </c>
      <c r="E158" s="37">
        <v>19.194400000000002</v>
      </c>
      <c r="F158" s="37">
        <v>20.149000000000001</v>
      </c>
      <c r="G158" s="37">
        <v>0</v>
      </c>
      <c r="H158" s="37">
        <v>19.342400000000001</v>
      </c>
      <c r="I158" s="37">
        <v>18.4572</v>
      </c>
      <c r="J158" s="37">
        <v>19.662700000000001</v>
      </c>
      <c r="K158" s="37">
        <v>19.335799999999999</v>
      </c>
      <c r="L158" s="37">
        <v>20.149000000000001</v>
      </c>
      <c r="M158" s="37">
        <v>0</v>
      </c>
      <c r="N158" s="37">
        <v>9.2853999999999992</v>
      </c>
      <c r="O158" s="37">
        <v>0</v>
      </c>
      <c r="P158" s="37">
        <v>9.2853999999999992</v>
      </c>
      <c r="Q158" s="37">
        <v>9.2853999999999992</v>
      </c>
      <c r="R158" s="37" t="s">
        <v>268</v>
      </c>
      <c r="S158" s="37" t="s">
        <v>268</v>
      </c>
      <c r="T158" s="37">
        <v>9.2853999999999992</v>
      </c>
      <c r="U158" s="37">
        <v>0</v>
      </c>
      <c r="V158" s="37">
        <v>9.2853999999999992</v>
      </c>
      <c r="W158" s="37">
        <v>9.2853999999999992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</row>
    <row r="159" spans="1:31" ht="13.8" hidden="1" outlineLevel="1" collapsed="1">
      <c r="A159" s="9">
        <v>45047</v>
      </c>
      <c r="B159" s="37">
        <v>22.814699999999998</v>
      </c>
      <c r="C159" s="37">
        <v>16.5608</v>
      </c>
      <c r="D159" s="37">
        <v>22.980499999999999</v>
      </c>
      <c r="E159" s="37">
        <v>22.9876</v>
      </c>
      <c r="F159" s="37">
        <v>22.723099999999999</v>
      </c>
      <c r="G159" s="37">
        <v>0</v>
      </c>
      <c r="H159" s="37">
        <v>22.814699999999998</v>
      </c>
      <c r="I159" s="37">
        <v>16.5608</v>
      </c>
      <c r="J159" s="37">
        <v>22.980499999999999</v>
      </c>
      <c r="K159" s="37">
        <v>22.9876</v>
      </c>
      <c r="L159" s="37">
        <v>22.723099999999999</v>
      </c>
      <c r="M159" s="37">
        <v>0</v>
      </c>
      <c r="N159" s="37">
        <v>0</v>
      </c>
      <c r="O159" s="37">
        <v>0</v>
      </c>
      <c r="P159" s="37" t="s">
        <v>268</v>
      </c>
      <c r="Q159" s="37" t="s">
        <v>268</v>
      </c>
      <c r="R159" s="37" t="s">
        <v>268</v>
      </c>
      <c r="S159" s="37" t="s">
        <v>268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</row>
    <row r="160" spans="1:31" ht="13.8" hidden="1" outlineLevel="1" collapsed="1">
      <c r="A160" s="9">
        <v>45078</v>
      </c>
      <c r="B160" s="37">
        <v>20.4755</v>
      </c>
      <c r="C160" s="37">
        <v>19.434899999999999</v>
      </c>
      <c r="D160" s="37">
        <v>20.886099999999999</v>
      </c>
      <c r="E160" s="37">
        <v>20.9619</v>
      </c>
      <c r="F160" s="37">
        <v>20.764099999999999</v>
      </c>
      <c r="G160" s="37">
        <v>0</v>
      </c>
      <c r="H160" s="37">
        <v>20.816800000000001</v>
      </c>
      <c r="I160" s="37">
        <v>19.434899999999999</v>
      </c>
      <c r="J160" s="37">
        <v>21.394100000000002</v>
      </c>
      <c r="K160" s="37">
        <v>21.823899999999998</v>
      </c>
      <c r="L160" s="37">
        <v>20.764099999999999</v>
      </c>
      <c r="M160" s="37">
        <v>0</v>
      </c>
      <c r="N160" s="37">
        <v>12.229900000000001</v>
      </c>
      <c r="O160" s="37">
        <v>0</v>
      </c>
      <c r="P160" s="37">
        <v>12.229900000000001</v>
      </c>
      <c r="Q160" s="37">
        <v>12.229900000000001</v>
      </c>
      <c r="R160" s="37" t="s">
        <v>268</v>
      </c>
      <c r="S160" s="37" t="s">
        <v>268</v>
      </c>
      <c r="T160" s="37">
        <v>9.9740000000000002</v>
      </c>
      <c r="U160" s="37">
        <v>0</v>
      </c>
      <c r="V160" s="37">
        <v>9.9740000000000002</v>
      </c>
      <c r="W160" s="37">
        <v>9.9740000000000002</v>
      </c>
      <c r="X160" s="37">
        <v>0</v>
      </c>
      <c r="Y160" s="37">
        <v>0</v>
      </c>
      <c r="Z160" s="37">
        <v>15</v>
      </c>
      <c r="AA160" s="37">
        <v>0</v>
      </c>
      <c r="AB160" s="37">
        <v>15</v>
      </c>
      <c r="AC160" s="37">
        <v>15</v>
      </c>
      <c r="AD160" s="37">
        <v>0</v>
      </c>
      <c r="AE160" s="37">
        <v>0</v>
      </c>
    </row>
    <row r="161" spans="1:31" ht="13.8" hidden="1" outlineLevel="1" collapsed="1">
      <c r="A161" s="9">
        <v>45108</v>
      </c>
      <c r="B161" s="37">
        <v>20.338000000000001</v>
      </c>
      <c r="C161" s="37">
        <v>18.7044</v>
      </c>
      <c r="D161" s="37">
        <v>20.829499999999999</v>
      </c>
      <c r="E161" s="37">
        <v>20.5609</v>
      </c>
      <c r="F161" s="37">
        <v>21.518999999999998</v>
      </c>
      <c r="G161" s="37">
        <v>0</v>
      </c>
      <c r="H161" s="37">
        <v>21.3094</v>
      </c>
      <c r="I161" s="37">
        <v>18.7044</v>
      </c>
      <c r="J161" s="37">
        <v>22.195499999999999</v>
      </c>
      <c r="K161" s="37">
        <v>22.509499999999999</v>
      </c>
      <c r="L161" s="37">
        <v>21.518999999999998</v>
      </c>
      <c r="M161" s="37">
        <v>0</v>
      </c>
      <c r="N161" s="37">
        <v>10.360200000000001</v>
      </c>
      <c r="O161" s="37">
        <v>0</v>
      </c>
      <c r="P161" s="37">
        <v>10.360200000000001</v>
      </c>
      <c r="Q161" s="37">
        <v>10.360200000000001</v>
      </c>
      <c r="R161" s="37" t="s">
        <v>268</v>
      </c>
      <c r="S161" s="37" t="s">
        <v>268</v>
      </c>
      <c r="T161" s="37">
        <v>10.360200000000001</v>
      </c>
      <c r="U161" s="37">
        <v>0</v>
      </c>
      <c r="V161" s="37">
        <v>10.360200000000001</v>
      </c>
      <c r="W161" s="37">
        <v>10.360200000000001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</row>
    <row r="162" spans="1:31" ht="13.8" hidden="1" outlineLevel="1" collapsed="1">
      <c r="A162" s="9">
        <v>45139</v>
      </c>
      <c r="B162" s="37">
        <v>19.6599</v>
      </c>
      <c r="C162" s="37">
        <v>19.2347</v>
      </c>
      <c r="D162" s="37">
        <v>19.824999999999999</v>
      </c>
      <c r="E162" s="37">
        <v>19.723099999999999</v>
      </c>
      <c r="F162" s="37">
        <v>20.057600000000001</v>
      </c>
      <c r="G162" s="37">
        <v>0</v>
      </c>
      <c r="H162" s="37">
        <v>19.944600000000001</v>
      </c>
      <c r="I162" s="37">
        <v>19.2347</v>
      </c>
      <c r="J162" s="37">
        <v>20.229399999999998</v>
      </c>
      <c r="K162" s="37">
        <v>19.723099999999999</v>
      </c>
      <c r="L162" s="37">
        <v>21.5197</v>
      </c>
      <c r="M162" s="37">
        <v>0</v>
      </c>
      <c r="N162" s="37">
        <v>7.53</v>
      </c>
      <c r="O162" s="37">
        <v>0</v>
      </c>
      <c r="P162" s="37">
        <v>7.53</v>
      </c>
      <c r="Q162" s="37" t="s">
        <v>268</v>
      </c>
      <c r="R162" s="37">
        <v>7.53</v>
      </c>
      <c r="S162" s="37" t="s">
        <v>268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7.53</v>
      </c>
      <c r="AA162" s="37">
        <v>0</v>
      </c>
      <c r="AB162" s="37">
        <v>7.53</v>
      </c>
      <c r="AC162" s="37">
        <v>0</v>
      </c>
      <c r="AD162" s="37">
        <v>7.53</v>
      </c>
      <c r="AE162" s="37">
        <v>0</v>
      </c>
    </row>
    <row r="163" spans="1:31" ht="13.8" hidden="1" outlineLevel="1" collapsed="1">
      <c r="A163" s="9">
        <v>45170</v>
      </c>
      <c r="B163" s="37">
        <v>19.851900000000001</v>
      </c>
      <c r="C163" s="37">
        <v>19.0947</v>
      </c>
      <c r="D163" s="37">
        <v>20.0809</v>
      </c>
      <c r="E163" s="37">
        <v>19.62</v>
      </c>
      <c r="F163" s="37">
        <v>22.016200000000001</v>
      </c>
      <c r="G163" s="37">
        <v>0</v>
      </c>
      <c r="H163" s="37">
        <v>19.851900000000001</v>
      </c>
      <c r="I163" s="37">
        <v>19.0947</v>
      </c>
      <c r="J163" s="37">
        <v>20.0809</v>
      </c>
      <c r="K163" s="37">
        <v>19.62</v>
      </c>
      <c r="L163" s="37">
        <v>22.016200000000001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 t="s">
        <v>268</v>
      </c>
      <c r="S163" s="37" t="s">
        <v>268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</row>
    <row r="164" spans="1:31" ht="13.8" hidden="1" outlineLevel="1" collapsed="1">
      <c r="A164" s="9">
        <v>45200</v>
      </c>
      <c r="B164" s="37">
        <v>21.880700000000001</v>
      </c>
      <c r="C164" s="37">
        <v>19.2986</v>
      </c>
      <c r="D164" s="37">
        <v>22.3264</v>
      </c>
      <c r="E164" s="37">
        <v>22.806899999999999</v>
      </c>
      <c r="F164" s="37">
        <v>21.7531</v>
      </c>
      <c r="G164" s="37">
        <v>0</v>
      </c>
      <c r="H164" s="37">
        <v>22.077000000000002</v>
      </c>
      <c r="I164" s="37">
        <v>19.2986</v>
      </c>
      <c r="J164" s="37">
        <v>22.567900000000002</v>
      </c>
      <c r="K164" s="37">
        <v>23.2606</v>
      </c>
      <c r="L164" s="37">
        <v>21.7742</v>
      </c>
      <c r="M164" s="37">
        <v>0</v>
      </c>
      <c r="N164" s="37">
        <v>12.0573</v>
      </c>
      <c r="O164" s="37">
        <v>0</v>
      </c>
      <c r="P164" s="37">
        <v>12.0573</v>
      </c>
      <c r="Q164" s="37">
        <v>12.2143</v>
      </c>
      <c r="R164" s="37">
        <v>6.5</v>
      </c>
      <c r="S164" s="37" t="s">
        <v>268</v>
      </c>
      <c r="T164" s="37">
        <v>12.0573</v>
      </c>
      <c r="U164" s="37">
        <v>0</v>
      </c>
      <c r="V164" s="37">
        <v>12.0573</v>
      </c>
      <c r="W164" s="37">
        <v>12.2143</v>
      </c>
      <c r="X164" s="37">
        <v>6.5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</row>
    <row r="165" spans="1:31" ht="13.8" hidden="1" outlineLevel="1" collapsed="1">
      <c r="A165" s="9">
        <v>45231</v>
      </c>
      <c r="B165" s="37">
        <v>18.314599999999999</v>
      </c>
      <c r="C165" s="37">
        <v>17.631900000000002</v>
      </c>
      <c r="D165" s="37">
        <v>18.615100000000002</v>
      </c>
      <c r="E165" s="37">
        <v>17.682500000000001</v>
      </c>
      <c r="F165" s="37">
        <v>20.468900000000001</v>
      </c>
      <c r="G165" s="37">
        <v>4.0709999999999997</v>
      </c>
      <c r="H165" s="37">
        <v>20.552499999999998</v>
      </c>
      <c r="I165" s="37">
        <v>17.631900000000002</v>
      </c>
      <c r="J165" s="37">
        <v>22.241099999999999</v>
      </c>
      <c r="K165" s="37">
        <v>22.8368</v>
      </c>
      <c r="L165" s="37">
        <v>21.786100000000001</v>
      </c>
      <c r="M165" s="37">
        <v>0</v>
      </c>
      <c r="N165" s="37">
        <v>7.0457999999999998</v>
      </c>
      <c r="O165" s="37">
        <v>0</v>
      </c>
      <c r="P165" s="37">
        <v>7.0457999999999998</v>
      </c>
      <c r="Q165" s="37">
        <v>7.7846000000000002</v>
      </c>
      <c r="R165" s="37">
        <v>5.92</v>
      </c>
      <c r="S165" s="37">
        <v>4.0709999999999997</v>
      </c>
      <c r="T165" s="37">
        <v>4.0709999999999997</v>
      </c>
      <c r="U165" s="37">
        <v>0</v>
      </c>
      <c r="V165" s="37">
        <v>4.0709999999999997</v>
      </c>
      <c r="W165" s="37">
        <v>0</v>
      </c>
      <c r="X165" s="37">
        <v>0</v>
      </c>
      <c r="Y165" s="37">
        <v>4.0709999999999997</v>
      </c>
      <c r="Z165" s="37">
        <v>7.4389000000000003</v>
      </c>
      <c r="AA165" s="37">
        <v>0</v>
      </c>
      <c r="AB165" s="37">
        <v>7.4389000000000003</v>
      </c>
      <c r="AC165" s="37">
        <v>7.7846000000000002</v>
      </c>
      <c r="AD165" s="37">
        <v>5.92</v>
      </c>
      <c r="AE165" s="37">
        <v>0</v>
      </c>
    </row>
    <row r="166" spans="1:31" ht="13.8" hidden="1" outlineLevel="1" collapsed="1">
      <c r="A166" s="9">
        <v>45261</v>
      </c>
      <c r="B166" s="37">
        <v>19.682700000000001</v>
      </c>
      <c r="C166" s="37">
        <v>19.487500000000001</v>
      </c>
      <c r="D166" s="37">
        <v>19.726299999999998</v>
      </c>
      <c r="E166" s="37">
        <v>19.393699999999999</v>
      </c>
      <c r="F166" s="37">
        <v>21.382899999999999</v>
      </c>
      <c r="G166" s="37">
        <v>4.0709999999999997</v>
      </c>
      <c r="H166" s="37">
        <v>20.246700000000001</v>
      </c>
      <c r="I166" s="37">
        <v>19.487500000000001</v>
      </c>
      <c r="J166" s="37">
        <v>20.424600000000002</v>
      </c>
      <c r="K166" s="37">
        <v>19.763300000000001</v>
      </c>
      <c r="L166" s="37">
        <v>22.2227</v>
      </c>
      <c r="M166" s="37">
        <v>0</v>
      </c>
      <c r="N166" s="37">
        <v>5.8712</v>
      </c>
      <c r="O166" s="37">
        <v>0</v>
      </c>
      <c r="P166" s="37">
        <v>5.8712</v>
      </c>
      <c r="Q166" s="37">
        <v>5.3891999999999998</v>
      </c>
      <c r="R166" s="37">
        <v>7.9539999999999997</v>
      </c>
      <c r="S166" s="37">
        <v>4.0709999999999997</v>
      </c>
      <c r="T166" s="37">
        <v>4.0709999999999997</v>
      </c>
      <c r="U166" s="37">
        <v>0</v>
      </c>
      <c r="V166" s="37">
        <v>4.0709999999999997</v>
      </c>
      <c r="W166" s="37">
        <v>0</v>
      </c>
      <c r="X166" s="37">
        <v>0</v>
      </c>
      <c r="Y166" s="37">
        <v>4.0709999999999997</v>
      </c>
      <c r="Z166" s="37">
        <v>6.5835999999999997</v>
      </c>
      <c r="AA166" s="37">
        <v>0</v>
      </c>
      <c r="AB166" s="37">
        <v>6.5835999999999997</v>
      </c>
      <c r="AC166" s="37">
        <v>5.3891999999999998</v>
      </c>
      <c r="AD166" s="37">
        <v>7.9539999999999997</v>
      </c>
      <c r="AE166" s="37">
        <v>0</v>
      </c>
    </row>
    <row r="167" spans="1:31" ht="13.8" hidden="1" outlineLevel="1" collapsed="1">
      <c r="A167" s="9">
        <v>45292</v>
      </c>
      <c r="B167" s="37">
        <v>20.988</v>
      </c>
      <c r="C167" s="37">
        <v>19.097799999999999</v>
      </c>
      <c r="D167" s="37">
        <v>21.207000000000001</v>
      </c>
      <c r="E167" s="37">
        <v>20.945</v>
      </c>
      <c r="F167" s="37">
        <v>21.632899999999999</v>
      </c>
      <c r="G167" s="37">
        <v>0</v>
      </c>
      <c r="H167" s="37">
        <v>21.218800000000002</v>
      </c>
      <c r="I167" s="37">
        <v>19.097799999999999</v>
      </c>
      <c r="J167" s="37">
        <v>21.468599999999999</v>
      </c>
      <c r="K167" s="37">
        <v>21.364799999999999</v>
      </c>
      <c r="L167" s="37">
        <v>21.632899999999999</v>
      </c>
      <c r="M167" s="37">
        <v>0</v>
      </c>
      <c r="N167" s="37">
        <v>5.5</v>
      </c>
      <c r="O167" s="37">
        <v>0</v>
      </c>
      <c r="P167" s="37">
        <v>5.5</v>
      </c>
      <c r="Q167" s="37">
        <v>5.5</v>
      </c>
      <c r="R167" s="37" t="s">
        <v>268</v>
      </c>
      <c r="S167" s="37" t="s">
        <v>268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5.5</v>
      </c>
      <c r="AA167" s="37">
        <v>0</v>
      </c>
      <c r="AB167" s="37">
        <v>5.5</v>
      </c>
      <c r="AC167" s="37">
        <v>5.5</v>
      </c>
      <c r="AD167" s="37">
        <v>0</v>
      </c>
      <c r="AE167" s="37">
        <v>0</v>
      </c>
    </row>
    <row r="168" spans="1:31" ht="13.8" hidden="1" outlineLevel="1" collapsed="1">
      <c r="A168" s="9">
        <v>45323</v>
      </c>
      <c r="B168" s="37">
        <v>19.560400000000001</v>
      </c>
      <c r="C168" s="37">
        <v>19.206800000000001</v>
      </c>
      <c r="D168" s="37">
        <v>19.662299999999998</v>
      </c>
      <c r="E168" s="37">
        <v>17.777200000000001</v>
      </c>
      <c r="F168" s="37">
        <v>21.828299999999999</v>
      </c>
      <c r="G168" s="37">
        <v>0</v>
      </c>
      <c r="H168" s="37">
        <v>19.560400000000001</v>
      </c>
      <c r="I168" s="37">
        <v>19.206800000000001</v>
      </c>
      <c r="J168" s="37">
        <v>19.662299999999998</v>
      </c>
      <c r="K168" s="37">
        <v>17.777200000000001</v>
      </c>
      <c r="L168" s="37">
        <v>21.828299999999999</v>
      </c>
      <c r="M168" s="37">
        <v>0</v>
      </c>
      <c r="N168" s="37">
        <v>0</v>
      </c>
      <c r="O168" s="37">
        <v>0</v>
      </c>
      <c r="P168" s="37" t="s">
        <v>268</v>
      </c>
      <c r="Q168" s="37" t="s">
        <v>268</v>
      </c>
      <c r="R168" s="37" t="s">
        <v>268</v>
      </c>
      <c r="S168" s="37" t="s">
        <v>268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</row>
    <row r="169" spans="1:31" ht="13.8" hidden="1" outlineLevel="1" collapsed="1">
      <c r="A169" s="9">
        <v>45352</v>
      </c>
      <c r="B169" s="37">
        <v>18.977799999999998</v>
      </c>
      <c r="C169" s="37">
        <v>19.014500000000002</v>
      </c>
      <c r="D169" s="37">
        <v>18.964400000000001</v>
      </c>
      <c r="E169" s="37">
        <v>17.5716</v>
      </c>
      <c r="F169" s="37">
        <v>22.010999999999999</v>
      </c>
      <c r="G169" s="37">
        <v>4</v>
      </c>
      <c r="H169" s="37">
        <v>19.9329</v>
      </c>
      <c r="I169" s="37">
        <v>19.014500000000002</v>
      </c>
      <c r="J169" s="37">
        <v>20.364000000000001</v>
      </c>
      <c r="K169" s="37">
        <v>18.766100000000002</v>
      </c>
      <c r="L169" s="37">
        <v>22.010999999999999</v>
      </c>
      <c r="M169" s="37">
        <v>0</v>
      </c>
      <c r="N169" s="37">
        <v>13.902699999999999</v>
      </c>
      <c r="O169" s="37">
        <v>0</v>
      </c>
      <c r="P169" s="37">
        <v>13.902699999999999</v>
      </c>
      <c r="Q169" s="37">
        <v>15.111499999999999</v>
      </c>
      <c r="R169" s="37" t="s">
        <v>268</v>
      </c>
      <c r="S169" s="37">
        <v>4</v>
      </c>
      <c r="T169" s="37">
        <v>13.902699999999999</v>
      </c>
      <c r="U169" s="37">
        <v>0</v>
      </c>
      <c r="V169" s="37">
        <v>13.902699999999999</v>
      </c>
      <c r="W169" s="37">
        <v>15.111499999999999</v>
      </c>
      <c r="X169" s="37">
        <v>0</v>
      </c>
      <c r="Y169" s="37">
        <v>4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</row>
    <row r="170" spans="1:31" ht="13.8" collapsed="1">
      <c r="A170" s="9">
        <v>45383</v>
      </c>
      <c r="B170" s="37">
        <v>21.1722</v>
      </c>
      <c r="C170" s="37">
        <v>18.525400000000001</v>
      </c>
      <c r="D170" s="37">
        <v>21.621400000000001</v>
      </c>
      <c r="E170" s="37">
        <v>21.3643</v>
      </c>
      <c r="F170" s="37">
        <v>21.895499999999998</v>
      </c>
      <c r="G170" s="37">
        <v>0</v>
      </c>
      <c r="H170" s="37">
        <v>21.3141</v>
      </c>
      <c r="I170" s="37">
        <v>18.525400000000001</v>
      </c>
      <c r="J170" s="37">
        <v>21.792899999999999</v>
      </c>
      <c r="K170" s="37">
        <v>21.3643</v>
      </c>
      <c r="L170" s="37">
        <v>22.261099999999999</v>
      </c>
      <c r="M170" s="37">
        <v>0</v>
      </c>
      <c r="N170" s="37">
        <v>6.8761999999999999</v>
      </c>
      <c r="O170" s="37">
        <v>0</v>
      </c>
      <c r="P170" s="37">
        <v>6.8761999999999999</v>
      </c>
      <c r="Q170" s="37" t="s">
        <v>268</v>
      </c>
      <c r="R170" s="37">
        <v>6.8761999999999999</v>
      </c>
      <c r="S170" s="37" t="s">
        <v>268</v>
      </c>
      <c r="T170" s="37">
        <v>6.8761999999999999</v>
      </c>
      <c r="U170" s="37">
        <v>0</v>
      </c>
      <c r="V170" s="37">
        <v>6.8761999999999999</v>
      </c>
      <c r="W170" s="37">
        <v>0</v>
      </c>
      <c r="X170" s="37">
        <v>6.8761999999999999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</row>
    <row r="171" spans="1:31" ht="13.8">
      <c r="A171" s="9">
        <v>45413</v>
      </c>
      <c r="B171" s="37">
        <v>19.312899999999999</v>
      </c>
      <c r="C171" s="37">
        <v>18.620799999999999</v>
      </c>
      <c r="D171" s="37">
        <v>19.4879</v>
      </c>
      <c r="E171" s="37">
        <v>19.418199999999999</v>
      </c>
      <c r="F171" s="37">
        <v>21.2669</v>
      </c>
      <c r="G171" s="37">
        <v>5.1159999999999997</v>
      </c>
      <c r="H171" s="37">
        <v>19.581199999999999</v>
      </c>
      <c r="I171" s="37">
        <v>18.620799999999999</v>
      </c>
      <c r="J171" s="37">
        <v>19.829799999999999</v>
      </c>
      <c r="K171" s="37">
        <v>19.418199999999999</v>
      </c>
      <c r="L171" s="37">
        <v>21.2669</v>
      </c>
      <c r="M171" s="37">
        <v>0</v>
      </c>
      <c r="N171" s="37">
        <v>5.1159999999999997</v>
      </c>
      <c r="O171" s="37">
        <v>0</v>
      </c>
      <c r="P171" s="37">
        <v>5.1159999999999997</v>
      </c>
      <c r="Q171" s="37" t="s">
        <v>268</v>
      </c>
      <c r="R171" s="37" t="s">
        <v>268</v>
      </c>
      <c r="S171" s="37">
        <v>5.1159999999999997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5.1159999999999997</v>
      </c>
      <c r="AA171" s="37">
        <v>0</v>
      </c>
      <c r="AB171" s="37">
        <v>5.1159999999999997</v>
      </c>
      <c r="AC171" s="37">
        <v>0</v>
      </c>
      <c r="AD171" s="37">
        <v>0</v>
      </c>
      <c r="AE171" s="37">
        <v>5.1159999999999997</v>
      </c>
    </row>
    <row r="172" spans="1:31" ht="13.8">
      <c r="A172" s="9">
        <v>45444</v>
      </c>
      <c r="B172" s="37">
        <v>16.8781</v>
      </c>
      <c r="C172" s="37">
        <v>23.958200000000001</v>
      </c>
      <c r="D172" s="37">
        <v>14.414899999999999</v>
      </c>
      <c r="E172" s="37">
        <v>17.7514</v>
      </c>
      <c r="F172" s="37">
        <v>18.744700000000002</v>
      </c>
      <c r="G172" s="37">
        <v>4.9396000000000004</v>
      </c>
      <c r="H172" s="37">
        <v>21.2804</v>
      </c>
      <c r="I172" s="37">
        <v>23.958200000000001</v>
      </c>
      <c r="J172" s="37">
        <v>19.796500000000002</v>
      </c>
      <c r="K172" s="37">
        <v>20.340499999999999</v>
      </c>
      <c r="L172" s="37">
        <v>18.744700000000002</v>
      </c>
      <c r="M172" s="37">
        <v>0</v>
      </c>
      <c r="N172" s="37">
        <v>5.3387000000000002</v>
      </c>
      <c r="O172" s="37">
        <v>0</v>
      </c>
      <c r="P172" s="37">
        <v>5.3387000000000002</v>
      </c>
      <c r="Q172" s="37">
        <v>6.5</v>
      </c>
      <c r="R172" s="37" t="s">
        <v>268</v>
      </c>
      <c r="S172" s="37">
        <v>4.9396000000000004</v>
      </c>
      <c r="T172" s="37">
        <v>6.1113999999999997</v>
      </c>
      <c r="U172" s="37">
        <v>0</v>
      </c>
      <c r="V172" s="37">
        <v>6.1113999999999997</v>
      </c>
      <c r="W172" s="37">
        <v>6.5</v>
      </c>
      <c r="X172" s="37">
        <v>0</v>
      </c>
      <c r="Y172" s="37">
        <v>4.0824999999999996</v>
      </c>
      <c r="Z172" s="37">
        <v>5</v>
      </c>
      <c r="AA172" s="37">
        <v>0</v>
      </c>
      <c r="AB172" s="37">
        <v>5</v>
      </c>
      <c r="AC172" s="37">
        <v>0</v>
      </c>
      <c r="AD172" s="37">
        <v>0</v>
      </c>
      <c r="AE172" s="37">
        <v>5</v>
      </c>
    </row>
    <row r="173" spans="1:31" ht="13.8">
      <c r="A173" s="9">
        <v>45474</v>
      </c>
      <c r="B173" s="37">
        <v>19.870799999999999</v>
      </c>
      <c r="C173" s="37">
        <v>18.862200000000001</v>
      </c>
      <c r="D173" s="37">
        <v>19.977399999999999</v>
      </c>
      <c r="E173" s="37">
        <v>18.936499999999999</v>
      </c>
      <c r="F173" s="37">
        <v>20.963899999999999</v>
      </c>
      <c r="G173" s="37">
        <v>0</v>
      </c>
      <c r="H173" s="37">
        <v>19.870799999999999</v>
      </c>
      <c r="I173" s="37">
        <v>18.862200000000001</v>
      </c>
      <c r="J173" s="37">
        <v>19.977399999999999</v>
      </c>
      <c r="K173" s="37">
        <v>18.936499999999999</v>
      </c>
      <c r="L173" s="37">
        <v>20.963899999999999</v>
      </c>
      <c r="M173" s="37">
        <v>0</v>
      </c>
      <c r="N173" s="37">
        <v>0</v>
      </c>
      <c r="O173" s="37">
        <v>0</v>
      </c>
      <c r="P173" s="37" t="s">
        <v>268</v>
      </c>
      <c r="Q173" s="37" t="s">
        <v>268</v>
      </c>
      <c r="R173" s="37" t="s">
        <v>268</v>
      </c>
      <c r="S173" s="37" t="s">
        <v>268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</row>
    <row r="174" spans="1:31" ht="13.8">
      <c r="A174" s="9">
        <v>45505</v>
      </c>
      <c r="B174" s="37">
        <v>17.472300000000001</v>
      </c>
      <c r="C174" s="37">
        <v>21.199100000000001</v>
      </c>
      <c r="D174" s="37">
        <v>15.935499999999999</v>
      </c>
      <c r="E174" s="37">
        <v>15.1587</v>
      </c>
      <c r="F174" s="37">
        <v>18.384899999999998</v>
      </c>
      <c r="G174" s="37">
        <v>0</v>
      </c>
      <c r="H174" s="37">
        <v>19.045400000000001</v>
      </c>
      <c r="I174" s="37">
        <v>21.199100000000001</v>
      </c>
      <c r="J174" s="37">
        <v>17.9253</v>
      </c>
      <c r="K174" s="37">
        <v>17.724799999999998</v>
      </c>
      <c r="L174" s="37">
        <v>18.384899999999998</v>
      </c>
      <c r="M174" s="37">
        <v>0</v>
      </c>
      <c r="N174" s="37">
        <v>8.3187999999999995</v>
      </c>
      <c r="O174" s="37">
        <v>0</v>
      </c>
      <c r="P174" s="37">
        <v>8.3187999999999995</v>
      </c>
      <c r="Q174" s="37">
        <v>8.3187999999999995</v>
      </c>
      <c r="R174" s="37" t="s">
        <v>268</v>
      </c>
      <c r="S174" s="37" t="s">
        <v>268</v>
      </c>
      <c r="T174" s="37">
        <v>8.5753000000000004</v>
      </c>
      <c r="U174" s="37">
        <v>0</v>
      </c>
      <c r="V174" s="37">
        <v>8.5753000000000004</v>
      </c>
      <c r="W174" s="37">
        <v>8.5753000000000004</v>
      </c>
      <c r="X174" s="37">
        <v>0</v>
      </c>
      <c r="Y174" s="37">
        <v>0</v>
      </c>
      <c r="Z174" s="37">
        <v>5</v>
      </c>
      <c r="AA174" s="37">
        <v>0</v>
      </c>
      <c r="AB174" s="37">
        <v>5</v>
      </c>
      <c r="AC174" s="37">
        <v>5</v>
      </c>
      <c r="AD174" s="37">
        <v>0</v>
      </c>
      <c r="AE174" s="37">
        <v>0</v>
      </c>
    </row>
    <row r="175" spans="1:31" ht="13.8">
      <c r="A175" s="9">
        <v>45536</v>
      </c>
      <c r="B175" s="37">
        <v>15.8125</v>
      </c>
      <c r="C175" s="37">
        <v>18.848800000000001</v>
      </c>
      <c r="D175" s="37">
        <v>15.0944</v>
      </c>
      <c r="E175" s="37">
        <v>14.2872</v>
      </c>
      <c r="F175" s="37">
        <v>16.669699999999999</v>
      </c>
      <c r="G175" s="37">
        <v>8.7984000000000009</v>
      </c>
      <c r="H175" s="37">
        <v>17.777699999999999</v>
      </c>
      <c r="I175" s="37">
        <v>18.848800000000001</v>
      </c>
      <c r="J175" s="37">
        <v>17.4558</v>
      </c>
      <c r="K175" s="37">
        <v>17.201699999999999</v>
      </c>
      <c r="L175" s="37">
        <v>17.771699999999999</v>
      </c>
      <c r="M175" s="37">
        <v>17</v>
      </c>
      <c r="N175" s="37">
        <v>6.3806000000000003</v>
      </c>
      <c r="O175" s="37">
        <v>0.01</v>
      </c>
      <c r="P175" s="37">
        <v>6.3806000000000003</v>
      </c>
      <c r="Q175" s="37">
        <v>6.4997999999999996</v>
      </c>
      <c r="R175" s="37">
        <v>6.8014000000000001</v>
      </c>
      <c r="S175" s="37">
        <v>4</v>
      </c>
      <c r="T175" s="37">
        <v>6.1989000000000001</v>
      </c>
      <c r="U175" s="37">
        <v>0.01</v>
      </c>
      <c r="V175" s="37">
        <v>6.1989000000000001</v>
      </c>
      <c r="W175" s="37">
        <v>6.5</v>
      </c>
      <c r="X175" s="37">
        <v>6.5</v>
      </c>
      <c r="Y175" s="37">
        <v>4</v>
      </c>
      <c r="Z175" s="37">
        <v>6.6332000000000004</v>
      </c>
      <c r="AA175" s="37">
        <v>0</v>
      </c>
      <c r="AB175" s="37">
        <v>6.6332000000000004</v>
      </c>
      <c r="AC175" s="37">
        <v>6.4996999999999998</v>
      </c>
      <c r="AD175" s="37">
        <v>7.92</v>
      </c>
      <c r="AE175" s="37">
        <v>0</v>
      </c>
    </row>
    <row r="176" spans="1:31" ht="13.8">
      <c r="A176" s="9">
        <v>45566</v>
      </c>
      <c r="B176" s="37">
        <v>19.947099999999999</v>
      </c>
      <c r="C176" s="37">
        <v>21.673200000000001</v>
      </c>
      <c r="D176" s="37">
        <v>19.6706</v>
      </c>
      <c r="E176" s="37">
        <v>20.052600000000002</v>
      </c>
      <c r="F176" s="37">
        <v>19.531300000000002</v>
      </c>
      <c r="G176" s="37">
        <v>11.7889</v>
      </c>
      <c r="H176" s="37">
        <v>20.186</v>
      </c>
      <c r="I176" s="37">
        <v>21.673200000000001</v>
      </c>
      <c r="J176" s="37">
        <v>19.942599999999999</v>
      </c>
      <c r="K176" s="37">
        <v>20.148599999999998</v>
      </c>
      <c r="L176" s="37">
        <v>19.899000000000001</v>
      </c>
      <c r="M176" s="37">
        <v>11.7889</v>
      </c>
      <c r="N176" s="37">
        <v>6.7977999999999996</v>
      </c>
      <c r="O176" s="37">
        <v>0</v>
      </c>
      <c r="P176" s="37">
        <v>6.7977999999999996</v>
      </c>
      <c r="Q176" s="37">
        <v>6</v>
      </c>
      <c r="R176" s="37">
        <v>6.9</v>
      </c>
      <c r="S176" s="37" t="s">
        <v>268</v>
      </c>
      <c r="T176" s="37">
        <v>6.7977999999999996</v>
      </c>
      <c r="U176" s="37">
        <v>0</v>
      </c>
      <c r="V176" s="37">
        <v>6.7977999999999996</v>
      </c>
      <c r="W176" s="37">
        <v>6</v>
      </c>
      <c r="X176" s="37">
        <v>6.9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</row>
    <row r="177" spans="1:31" ht="13.8">
      <c r="A177" s="9">
        <v>45597</v>
      </c>
      <c r="B177" s="37">
        <v>16.513200000000001</v>
      </c>
      <c r="C177" s="37">
        <v>16.969100000000001</v>
      </c>
      <c r="D177" s="37">
        <v>16.391500000000001</v>
      </c>
      <c r="E177" s="37">
        <v>17.318899999999999</v>
      </c>
      <c r="F177" s="37">
        <v>16.787700000000001</v>
      </c>
      <c r="G177" s="37">
        <v>6.0655000000000001</v>
      </c>
      <c r="H177" s="37">
        <v>17.7285</v>
      </c>
      <c r="I177" s="37">
        <v>16.969100000000001</v>
      </c>
      <c r="J177" s="37">
        <v>17.962499999999999</v>
      </c>
      <c r="K177" s="37">
        <v>17.318899999999999</v>
      </c>
      <c r="L177" s="37">
        <v>19.3688</v>
      </c>
      <c r="M177" s="37">
        <v>19.9754</v>
      </c>
      <c r="N177" s="37">
        <v>6.2328000000000001</v>
      </c>
      <c r="O177" s="37">
        <v>0</v>
      </c>
      <c r="P177" s="37">
        <v>6.2328000000000001</v>
      </c>
      <c r="Q177" s="37" t="s">
        <v>268</v>
      </c>
      <c r="R177" s="37">
        <v>6.9</v>
      </c>
      <c r="S177" s="37">
        <v>5.5</v>
      </c>
      <c r="T177" s="37">
        <v>6.2328000000000001</v>
      </c>
      <c r="U177" s="37">
        <v>0</v>
      </c>
      <c r="V177" s="37">
        <v>6.2328000000000001</v>
      </c>
      <c r="W177" s="37">
        <v>0</v>
      </c>
      <c r="X177" s="37">
        <v>6.9</v>
      </c>
      <c r="Y177" s="37">
        <v>5.5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</row>
    <row r="178" spans="1:31" ht="13.8">
      <c r="A178" s="9">
        <v>45627</v>
      </c>
      <c r="B178" s="37">
        <v>15.444100000000001</v>
      </c>
      <c r="C178" s="37">
        <v>16.4345</v>
      </c>
      <c r="D178" s="37">
        <v>15.208</v>
      </c>
      <c r="E178" s="37">
        <v>13.837999999999999</v>
      </c>
      <c r="F178" s="37">
        <v>16.819199999999999</v>
      </c>
      <c r="G178" s="37">
        <v>5.5</v>
      </c>
      <c r="H178" s="37">
        <v>17.146599999999999</v>
      </c>
      <c r="I178" s="37">
        <v>16.4345</v>
      </c>
      <c r="J178" s="37">
        <v>17.359100000000002</v>
      </c>
      <c r="K178" s="37">
        <v>17.668500000000002</v>
      </c>
      <c r="L178" s="37">
        <v>17.145800000000001</v>
      </c>
      <c r="M178" s="37">
        <v>0</v>
      </c>
      <c r="N178" s="37">
        <v>6.6582999999999997</v>
      </c>
      <c r="O178" s="37">
        <v>36.5</v>
      </c>
      <c r="P178" s="37">
        <v>6.6582999999999997</v>
      </c>
      <c r="Q178" s="37">
        <v>6.7054</v>
      </c>
      <c r="R178" s="37">
        <v>6.9</v>
      </c>
      <c r="S178" s="37">
        <v>5.5</v>
      </c>
      <c r="T178" s="37">
        <v>6.7598000000000003</v>
      </c>
      <c r="U178" s="37">
        <v>0</v>
      </c>
      <c r="V178" s="37">
        <v>6.7598000000000003</v>
      </c>
      <c r="W178" s="37">
        <v>6.8282999999999996</v>
      </c>
      <c r="X178" s="37">
        <v>6.9</v>
      </c>
      <c r="Y178" s="37">
        <v>5.5</v>
      </c>
      <c r="Z178" s="37">
        <v>5.5000999999999998</v>
      </c>
      <c r="AA178" s="37">
        <v>36.5</v>
      </c>
      <c r="AB178" s="37">
        <v>5.5</v>
      </c>
      <c r="AC178" s="37">
        <v>5.5</v>
      </c>
      <c r="AD178" s="37">
        <v>0</v>
      </c>
      <c r="AE178" s="37">
        <v>0</v>
      </c>
    </row>
    <row r="179" spans="1:31" ht="13.8">
      <c r="A179" s="9">
        <v>45658</v>
      </c>
      <c r="B179" s="37">
        <v>19.165199999999999</v>
      </c>
      <c r="C179" s="37">
        <v>17.047499999999999</v>
      </c>
      <c r="D179" s="37">
        <v>19.345199999999998</v>
      </c>
      <c r="E179" s="37">
        <v>18.4316</v>
      </c>
      <c r="F179" s="37">
        <v>19.850999999999999</v>
      </c>
      <c r="G179" s="37">
        <v>20.059999999999999</v>
      </c>
      <c r="H179" s="37">
        <v>19.165199999999999</v>
      </c>
      <c r="I179" s="37">
        <v>17.047499999999999</v>
      </c>
      <c r="J179" s="37">
        <v>19.345199999999998</v>
      </c>
      <c r="K179" s="37">
        <v>18.4316</v>
      </c>
      <c r="L179" s="37">
        <v>19.850999999999999</v>
      </c>
      <c r="M179" s="37">
        <v>20.059999999999999</v>
      </c>
      <c r="N179" s="37">
        <v>0</v>
      </c>
      <c r="O179" s="37">
        <v>0</v>
      </c>
      <c r="P179" s="37" t="s">
        <v>268</v>
      </c>
      <c r="Q179" s="37" t="s">
        <v>268</v>
      </c>
      <c r="R179" s="37" t="s">
        <v>268</v>
      </c>
      <c r="S179" s="37" t="s">
        <v>268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</row>
    <row r="180" spans="1:31" ht="13.8">
      <c r="A180" s="9">
        <v>45689</v>
      </c>
      <c r="B180" s="37">
        <v>20.502099999999999</v>
      </c>
      <c r="C180" s="37">
        <v>27.035299999999999</v>
      </c>
      <c r="D180" s="37">
        <v>18.355399999999999</v>
      </c>
      <c r="E180" s="37">
        <v>19.162600000000001</v>
      </c>
      <c r="F180" s="37">
        <v>17.1877</v>
      </c>
      <c r="G180" s="37">
        <v>0</v>
      </c>
      <c r="H180" s="37">
        <v>20.5626</v>
      </c>
      <c r="I180" s="37">
        <v>27.035299999999999</v>
      </c>
      <c r="J180" s="37">
        <v>18.423100000000002</v>
      </c>
      <c r="K180" s="37">
        <v>19.285799999999998</v>
      </c>
      <c r="L180" s="37">
        <v>17.1877</v>
      </c>
      <c r="M180" s="37">
        <v>0</v>
      </c>
      <c r="N180" s="37">
        <v>7</v>
      </c>
      <c r="O180" s="37">
        <v>0</v>
      </c>
      <c r="P180" s="37">
        <v>7</v>
      </c>
      <c r="Q180" s="37">
        <v>7</v>
      </c>
      <c r="R180" s="37" t="s">
        <v>268</v>
      </c>
      <c r="S180" s="37" t="s">
        <v>268</v>
      </c>
      <c r="T180" s="37">
        <v>7</v>
      </c>
      <c r="U180" s="37">
        <v>0</v>
      </c>
      <c r="V180" s="37">
        <v>7</v>
      </c>
      <c r="W180" s="37">
        <v>7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</row>
    <row r="181" spans="1:31" ht="13.8">
      <c r="A181" s="9">
        <v>45717</v>
      </c>
      <c r="B181" s="37">
        <v>17.644500000000001</v>
      </c>
      <c r="C181" s="37">
        <v>16.523399999999999</v>
      </c>
      <c r="D181" s="37">
        <v>18.050599999999999</v>
      </c>
      <c r="E181" s="37">
        <v>18.1175</v>
      </c>
      <c r="F181" s="37">
        <v>18.002400000000002</v>
      </c>
      <c r="G181" s="37">
        <v>12.3926</v>
      </c>
      <c r="H181" s="37">
        <v>17.7775</v>
      </c>
      <c r="I181" s="37">
        <v>16.523399999999999</v>
      </c>
      <c r="J181" s="37">
        <v>18.2395</v>
      </c>
      <c r="K181" s="37">
        <v>18.514299999999999</v>
      </c>
      <c r="L181" s="37">
        <v>18.002400000000002</v>
      </c>
      <c r="M181" s="37">
        <v>12.3926</v>
      </c>
      <c r="N181" s="37">
        <v>7</v>
      </c>
      <c r="O181" s="37">
        <v>0</v>
      </c>
      <c r="P181" s="37">
        <v>7</v>
      </c>
      <c r="Q181" s="37">
        <v>7</v>
      </c>
      <c r="R181" s="37" t="s">
        <v>268</v>
      </c>
      <c r="S181" s="37" t="s">
        <v>268</v>
      </c>
      <c r="T181" s="37">
        <v>7</v>
      </c>
      <c r="U181" s="37">
        <v>0</v>
      </c>
      <c r="V181" s="37">
        <v>7</v>
      </c>
      <c r="W181" s="37">
        <v>7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</row>
    <row r="182" spans="1:31" ht="13.8">
      <c r="A182" s="9">
        <v>45748</v>
      </c>
      <c r="B182" s="37">
        <v>18.8306</v>
      </c>
      <c r="C182" s="37">
        <v>19.197900000000001</v>
      </c>
      <c r="D182" s="37">
        <v>18.794</v>
      </c>
      <c r="E182" s="37">
        <v>17.646799999999999</v>
      </c>
      <c r="F182" s="37">
        <v>19.581199999999999</v>
      </c>
      <c r="G182" s="37">
        <v>20.27</v>
      </c>
      <c r="H182" s="37">
        <v>18.893599999999999</v>
      </c>
      <c r="I182" s="37">
        <v>19.197900000000001</v>
      </c>
      <c r="J182" s="37">
        <v>18.863099999999999</v>
      </c>
      <c r="K182" s="37">
        <v>17.801300000000001</v>
      </c>
      <c r="L182" s="37">
        <v>19.581199999999999</v>
      </c>
      <c r="M182" s="37">
        <v>20.27</v>
      </c>
      <c r="N182" s="37">
        <v>7</v>
      </c>
      <c r="O182" s="37">
        <v>0</v>
      </c>
      <c r="P182" s="37">
        <v>7</v>
      </c>
      <c r="Q182" s="37">
        <v>7</v>
      </c>
      <c r="R182" s="37" t="s">
        <v>268</v>
      </c>
      <c r="S182" s="37" t="s">
        <v>268</v>
      </c>
      <c r="T182" s="37">
        <v>7</v>
      </c>
      <c r="U182" s="37">
        <v>0</v>
      </c>
      <c r="V182" s="37">
        <v>7</v>
      </c>
      <c r="W182" s="37">
        <v>7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20" width="10" style="17" bestFit="1" customWidth="1"/>
    <col min="21" max="16384" width="9.109375" style="17"/>
  </cols>
  <sheetData>
    <row r="1" spans="1:19" s="11" customFormat="1" ht="14.4">
      <c r="A1" s="4" t="s">
        <v>129</v>
      </c>
    </row>
    <row r="2" spans="1:19" s="11" customFormat="1" ht="5.25" customHeight="1">
      <c r="A2" s="40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2" t="s">
        <v>128</v>
      </c>
    </row>
    <row r="5" spans="1:19" ht="12.75" customHeight="1">
      <c r="A5" s="13" t="s">
        <v>51</v>
      </c>
    </row>
    <row r="6" spans="1:19" s="18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8" customFormat="1" ht="12.75" customHeight="1">
      <c r="A7" s="192"/>
      <c r="B7" s="245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8" customFormat="1" ht="88.5" customHeight="1">
      <c r="A8" s="193"/>
      <c r="B8" s="246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18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19" ht="15" hidden="1" customHeight="1" outlineLevel="1">
      <c r="A11" s="9">
        <v>40544</v>
      </c>
      <c r="B11" s="37">
        <v>27.9758</v>
      </c>
      <c r="C11" s="37">
        <v>34.564900000000002</v>
      </c>
      <c r="D11" s="37">
        <v>18.261500000000002</v>
      </c>
      <c r="E11" s="37">
        <v>13.717599999999999</v>
      </c>
      <c r="F11" s="37">
        <v>21.5304</v>
      </c>
      <c r="G11" s="37">
        <v>14.7715</v>
      </c>
      <c r="H11" s="37">
        <v>29.173500000000001</v>
      </c>
      <c r="I11" s="37">
        <v>34.593400000000003</v>
      </c>
      <c r="J11" s="37">
        <v>19.785900000000002</v>
      </c>
      <c r="K11" s="37">
        <v>13.717599999999999</v>
      </c>
      <c r="L11" s="37">
        <v>22.075299999999999</v>
      </c>
      <c r="M11" s="37">
        <v>20.561599999999999</v>
      </c>
      <c r="N11" s="37">
        <v>9.8592999999999993</v>
      </c>
      <c r="O11" s="37">
        <v>20.2562</v>
      </c>
      <c r="P11" s="37">
        <v>9.6568000000000005</v>
      </c>
      <c r="Q11" s="37">
        <v>0</v>
      </c>
      <c r="R11" s="37">
        <v>9.4137000000000004</v>
      </c>
      <c r="S11" s="37">
        <v>9.7021999999999995</v>
      </c>
    </row>
    <row r="12" spans="1:19" ht="15" hidden="1" customHeight="1" outlineLevel="1">
      <c r="A12" s="9">
        <v>40575</v>
      </c>
      <c r="B12" s="37">
        <v>27.7591</v>
      </c>
      <c r="C12" s="37">
        <v>34.460299999999997</v>
      </c>
      <c r="D12" s="37">
        <v>19.087299999999999</v>
      </c>
      <c r="E12" s="37">
        <v>16.180199999999999</v>
      </c>
      <c r="F12" s="37">
        <v>21.204999999999998</v>
      </c>
      <c r="G12" s="37">
        <v>15.266999999999999</v>
      </c>
      <c r="H12" s="37">
        <v>28.149100000000001</v>
      </c>
      <c r="I12" s="37">
        <v>34.503999999999998</v>
      </c>
      <c r="J12" s="37">
        <v>19.5761</v>
      </c>
      <c r="K12" s="37">
        <v>16.180199999999999</v>
      </c>
      <c r="L12" s="37">
        <v>21.252199999999998</v>
      </c>
      <c r="M12" s="37">
        <v>21.6402</v>
      </c>
      <c r="N12" s="37">
        <v>9.4799000000000007</v>
      </c>
      <c r="O12" s="37">
        <v>20.786200000000001</v>
      </c>
      <c r="P12" s="37">
        <v>8.4144000000000005</v>
      </c>
      <c r="Q12" s="37">
        <v>0</v>
      </c>
      <c r="R12" s="37">
        <v>15.720800000000001</v>
      </c>
      <c r="S12" s="37">
        <v>7.4572000000000003</v>
      </c>
    </row>
    <row r="13" spans="1:19" ht="15" hidden="1" customHeight="1" outlineLevel="1">
      <c r="A13" s="9">
        <v>40603</v>
      </c>
      <c r="B13" s="37">
        <v>29.3749</v>
      </c>
      <c r="C13" s="37">
        <v>34.423499999999997</v>
      </c>
      <c r="D13" s="37">
        <v>20.705300000000001</v>
      </c>
      <c r="E13" s="37">
        <v>19.0657</v>
      </c>
      <c r="F13" s="37">
        <v>23.178999999999998</v>
      </c>
      <c r="G13" s="37">
        <v>16.950700000000001</v>
      </c>
      <c r="H13" s="37">
        <v>29.934799999999999</v>
      </c>
      <c r="I13" s="37">
        <v>34.432099999999998</v>
      </c>
      <c r="J13" s="37">
        <v>21.5366</v>
      </c>
      <c r="K13" s="37">
        <v>19.0657</v>
      </c>
      <c r="L13" s="37">
        <v>23.249099999999999</v>
      </c>
      <c r="M13" s="37">
        <v>20.674299999999999</v>
      </c>
      <c r="N13" s="37">
        <v>11.3977</v>
      </c>
      <c r="O13" s="37">
        <v>20.772200000000002</v>
      </c>
      <c r="P13" s="37">
        <v>11.272600000000001</v>
      </c>
      <c r="Q13" s="37">
        <v>0</v>
      </c>
      <c r="R13" s="37">
        <v>15.209899999999999</v>
      </c>
      <c r="S13" s="37">
        <v>11.048400000000001</v>
      </c>
    </row>
    <row r="14" spans="1:19" ht="15" hidden="1" customHeight="1" outlineLevel="1">
      <c r="A14" s="9">
        <v>40634</v>
      </c>
      <c r="B14" s="37">
        <v>31.020600000000002</v>
      </c>
      <c r="C14" s="37">
        <v>34.979799999999997</v>
      </c>
      <c r="D14" s="37">
        <v>21.090599999999998</v>
      </c>
      <c r="E14" s="37">
        <v>21.134499999999999</v>
      </c>
      <c r="F14" s="37">
        <v>23.1402</v>
      </c>
      <c r="G14" s="37">
        <v>16.917999999999999</v>
      </c>
      <c r="H14" s="37">
        <v>31.726600000000001</v>
      </c>
      <c r="I14" s="37">
        <v>35.033000000000001</v>
      </c>
      <c r="J14" s="37">
        <v>22.349</v>
      </c>
      <c r="K14" s="37">
        <v>21.1279</v>
      </c>
      <c r="L14" s="37">
        <v>23.176600000000001</v>
      </c>
      <c r="M14" s="37">
        <v>21.396799999999999</v>
      </c>
      <c r="N14" s="37">
        <v>12.301600000000001</v>
      </c>
      <c r="O14" s="37">
        <v>19.761900000000001</v>
      </c>
      <c r="P14" s="37">
        <v>11.752599999999999</v>
      </c>
      <c r="Q14" s="37">
        <v>26.73</v>
      </c>
      <c r="R14" s="37">
        <v>13.610900000000001</v>
      </c>
      <c r="S14" s="37">
        <v>11.685499999999999</v>
      </c>
    </row>
    <row r="15" spans="1:19" ht="15" hidden="1" customHeight="1" outlineLevel="1">
      <c r="A15" s="9">
        <v>40664</v>
      </c>
      <c r="B15" s="37">
        <v>31.1738</v>
      </c>
      <c r="C15" s="37">
        <v>34.531599999999997</v>
      </c>
      <c r="D15" s="37">
        <v>22.253900000000002</v>
      </c>
      <c r="E15" s="37">
        <v>21.507300000000001</v>
      </c>
      <c r="F15" s="37">
        <v>22.7469</v>
      </c>
      <c r="G15" s="37">
        <v>21.523900000000001</v>
      </c>
      <c r="H15" s="37">
        <v>31.270900000000001</v>
      </c>
      <c r="I15" s="37">
        <v>34.538400000000003</v>
      </c>
      <c r="J15" s="37">
        <v>22.424499999999998</v>
      </c>
      <c r="K15" s="37">
        <v>21.507300000000001</v>
      </c>
      <c r="L15" s="37">
        <v>22.7561</v>
      </c>
      <c r="M15" s="37">
        <v>22.4086</v>
      </c>
      <c r="N15" s="37">
        <v>14.0185</v>
      </c>
      <c r="O15" s="37">
        <v>20.617999999999999</v>
      </c>
      <c r="P15" s="37">
        <v>13.577400000000001</v>
      </c>
      <c r="Q15" s="37">
        <v>13</v>
      </c>
      <c r="R15" s="37">
        <v>13.2662</v>
      </c>
      <c r="S15" s="37">
        <v>13.5871</v>
      </c>
    </row>
    <row r="16" spans="1:19" ht="15" hidden="1" customHeight="1" outlineLevel="1">
      <c r="A16" s="9">
        <v>40695</v>
      </c>
      <c r="B16" s="37">
        <v>31.624199999999998</v>
      </c>
      <c r="C16" s="37">
        <v>35.065600000000003</v>
      </c>
      <c r="D16" s="37">
        <v>22.617699999999999</v>
      </c>
      <c r="E16" s="37">
        <v>20.6431</v>
      </c>
      <c r="F16" s="37">
        <v>23.4481</v>
      </c>
      <c r="G16" s="37">
        <v>23.0913</v>
      </c>
      <c r="H16" s="37">
        <v>31.957999999999998</v>
      </c>
      <c r="I16" s="37">
        <v>35.075899999999997</v>
      </c>
      <c r="J16" s="37">
        <v>23.217600000000001</v>
      </c>
      <c r="K16" s="37">
        <v>20.616</v>
      </c>
      <c r="L16" s="37">
        <v>23.483899999999998</v>
      </c>
      <c r="M16" s="37">
        <v>26.98</v>
      </c>
      <c r="N16" s="37">
        <v>14.4398</v>
      </c>
      <c r="O16" s="37">
        <v>20.3965</v>
      </c>
      <c r="P16" s="37">
        <v>14.2765</v>
      </c>
      <c r="Q16" s="37">
        <v>37.69</v>
      </c>
      <c r="R16" s="37">
        <v>15.192299999999999</v>
      </c>
      <c r="S16" s="37">
        <v>14.089700000000001</v>
      </c>
    </row>
    <row r="17" spans="1:19" ht="15" hidden="1" customHeight="1" outlineLevel="1">
      <c r="A17" s="9">
        <v>40725</v>
      </c>
      <c r="B17" s="37">
        <v>28.8035</v>
      </c>
      <c r="C17" s="37">
        <v>34.073399999999999</v>
      </c>
      <c r="D17" s="37">
        <v>21.704899999999999</v>
      </c>
      <c r="E17" s="37">
        <v>21.6311</v>
      </c>
      <c r="F17" s="37">
        <v>22.496300000000002</v>
      </c>
      <c r="G17" s="37">
        <v>20.189299999999999</v>
      </c>
      <c r="H17" s="37">
        <v>29.3978</v>
      </c>
      <c r="I17" s="37">
        <v>34.082799999999999</v>
      </c>
      <c r="J17" s="37">
        <v>22.398099999999999</v>
      </c>
      <c r="K17" s="37">
        <v>21.6311</v>
      </c>
      <c r="L17" s="37">
        <v>22.571200000000001</v>
      </c>
      <c r="M17" s="37">
        <v>22.9282</v>
      </c>
      <c r="N17" s="37">
        <v>15.446099999999999</v>
      </c>
      <c r="O17" s="37">
        <v>20.576499999999999</v>
      </c>
      <c r="P17" s="37">
        <v>15.3972</v>
      </c>
      <c r="Q17" s="37">
        <v>0</v>
      </c>
      <c r="R17" s="37">
        <v>15.728</v>
      </c>
      <c r="S17" s="37">
        <v>15.3773</v>
      </c>
    </row>
    <row r="18" spans="1:19" ht="15" hidden="1" customHeight="1" outlineLevel="1">
      <c r="A18" s="9">
        <v>40756</v>
      </c>
      <c r="B18" s="37">
        <v>26.963899999999999</v>
      </c>
      <c r="C18" s="37">
        <v>32.867800000000003</v>
      </c>
      <c r="D18" s="37">
        <v>22.04</v>
      </c>
      <c r="E18" s="37">
        <v>20.9313</v>
      </c>
      <c r="F18" s="37">
        <v>22.858799999999999</v>
      </c>
      <c r="G18" s="37">
        <v>20.9694</v>
      </c>
      <c r="H18" s="37">
        <v>27.092500000000001</v>
      </c>
      <c r="I18" s="37">
        <v>32.884399999999999</v>
      </c>
      <c r="J18" s="37">
        <v>22.1782</v>
      </c>
      <c r="K18" s="37">
        <v>20.9313</v>
      </c>
      <c r="L18" s="37">
        <v>22.895800000000001</v>
      </c>
      <c r="M18" s="37">
        <v>21.655000000000001</v>
      </c>
      <c r="N18" s="37">
        <v>15.044499999999999</v>
      </c>
      <c r="O18" s="37">
        <v>20.8201</v>
      </c>
      <c r="P18" s="37">
        <v>14.6838</v>
      </c>
      <c r="Q18" s="37">
        <v>0</v>
      </c>
      <c r="R18" s="37">
        <v>15.307499999999999</v>
      </c>
      <c r="S18" s="37">
        <v>14.5726</v>
      </c>
    </row>
    <row r="19" spans="1:19" ht="15" hidden="1" customHeight="1" outlineLevel="1">
      <c r="A19" s="9">
        <v>40787</v>
      </c>
      <c r="B19" s="37">
        <v>26.114599999999999</v>
      </c>
      <c r="C19" s="37">
        <v>32.3245</v>
      </c>
      <c r="D19" s="37">
        <v>22.310300000000002</v>
      </c>
      <c r="E19" s="37">
        <v>21.574100000000001</v>
      </c>
      <c r="F19" s="37">
        <v>24.55</v>
      </c>
      <c r="G19" s="37">
        <v>19.4544</v>
      </c>
      <c r="H19" s="37">
        <v>27.105899999999998</v>
      </c>
      <c r="I19" s="37">
        <v>32.331000000000003</v>
      </c>
      <c r="J19" s="37">
        <v>23.514600000000002</v>
      </c>
      <c r="K19" s="37">
        <v>21.574100000000001</v>
      </c>
      <c r="L19" s="37">
        <v>25.574100000000001</v>
      </c>
      <c r="M19" s="37">
        <v>21.558800000000002</v>
      </c>
      <c r="N19" s="37">
        <v>12.5136</v>
      </c>
      <c r="O19" s="37">
        <v>20.850300000000001</v>
      </c>
      <c r="P19" s="37">
        <v>12.4871</v>
      </c>
      <c r="Q19" s="37">
        <v>0</v>
      </c>
      <c r="R19" s="37">
        <v>12.408799999999999</v>
      </c>
      <c r="S19" s="37">
        <v>12.5265</v>
      </c>
    </row>
    <row r="20" spans="1:19" ht="15" hidden="1" customHeight="1" outlineLevel="1">
      <c r="A20" s="9">
        <v>40817</v>
      </c>
      <c r="B20" s="37">
        <v>26.111599999999999</v>
      </c>
      <c r="C20" s="37">
        <v>32.082299999999996</v>
      </c>
      <c r="D20" s="37">
        <v>22.016100000000002</v>
      </c>
      <c r="E20" s="37">
        <v>21.583300000000001</v>
      </c>
      <c r="F20" s="37">
        <v>24.1556</v>
      </c>
      <c r="G20" s="37">
        <v>19.321100000000001</v>
      </c>
      <c r="H20" s="37">
        <v>26.567599999999999</v>
      </c>
      <c r="I20" s="37">
        <v>32.086599999999997</v>
      </c>
      <c r="J20" s="37">
        <v>22.569700000000001</v>
      </c>
      <c r="K20" s="37">
        <v>21.7316</v>
      </c>
      <c r="L20" s="37">
        <v>24.184799999999999</v>
      </c>
      <c r="M20" s="37">
        <v>20.610600000000002</v>
      </c>
      <c r="N20" s="37">
        <v>12.310499999999999</v>
      </c>
      <c r="O20" s="37">
        <v>23.5747</v>
      </c>
      <c r="P20" s="37">
        <v>12.2387</v>
      </c>
      <c r="Q20" s="37">
        <v>13.4674</v>
      </c>
      <c r="R20" s="37">
        <v>12.9596</v>
      </c>
      <c r="S20" s="37">
        <v>12.113899999999999</v>
      </c>
    </row>
    <row r="21" spans="1:19" ht="15" hidden="1" customHeight="1" outlineLevel="1">
      <c r="A21" s="9">
        <v>40848</v>
      </c>
      <c r="B21" s="37">
        <v>25.473199999999999</v>
      </c>
      <c r="C21" s="37">
        <v>31.964200000000002</v>
      </c>
      <c r="D21" s="37">
        <v>20.8169</v>
      </c>
      <c r="E21" s="37">
        <v>22.513400000000001</v>
      </c>
      <c r="F21" s="37">
        <v>22.741099999999999</v>
      </c>
      <c r="G21" s="37">
        <v>16.679200000000002</v>
      </c>
      <c r="H21" s="37">
        <v>25.9254</v>
      </c>
      <c r="I21" s="37">
        <v>31.968299999999999</v>
      </c>
      <c r="J21" s="37">
        <v>21.2576</v>
      </c>
      <c r="K21" s="37">
        <v>22.513400000000001</v>
      </c>
      <c r="L21" s="37">
        <v>22.747499999999999</v>
      </c>
      <c r="M21" s="37">
        <v>17.146000000000001</v>
      </c>
      <c r="N21" s="37">
        <v>15.142099999999999</v>
      </c>
      <c r="O21" s="37">
        <v>22.092199999999998</v>
      </c>
      <c r="P21" s="37">
        <v>15.113899999999999</v>
      </c>
      <c r="Q21" s="37">
        <v>0</v>
      </c>
      <c r="R21" s="37">
        <v>14.4252</v>
      </c>
      <c r="S21" s="37">
        <v>15.1175</v>
      </c>
    </row>
    <row r="22" spans="1:19" ht="15" hidden="1" customHeight="1" outlineLevel="1">
      <c r="A22" s="9">
        <v>40878</v>
      </c>
      <c r="B22" s="37">
        <v>27.3733</v>
      </c>
      <c r="C22" s="37">
        <v>32.993200000000002</v>
      </c>
      <c r="D22" s="37">
        <v>22.236799999999999</v>
      </c>
      <c r="E22" s="37">
        <v>24.595800000000001</v>
      </c>
      <c r="F22" s="37">
        <v>24.453299999999999</v>
      </c>
      <c r="G22" s="37">
        <v>16.5169</v>
      </c>
      <c r="H22" s="37">
        <v>27.393599999999999</v>
      </c>
      <c r="I22" s="37">
        <v>32.999699999999997</v>
      </c>
      <c r="J22" s="37">
        <v>22.2591</v>
      </c>
      <c r="K22" s="37">
        <v>24.595800000000001</v>
      </c>
      <c r="L22" s="37">
        <v>24.472100000000001</v>
      </c>
      <c r="M22" s="37">
        <v>16.5321</v>
      </c>
      <c r="N22" s="37">
        <v>15.0989</v>
      </c>
      <c r="O22" s="37">
        <v>21.819700000000001</v>
      </c>
      <c r="P22" s="37">
        <v>13.7262</v>
      </c>
      <c r="Q22" s="37">
        <v>0</v>
      </c>
      <c r="R22" s="37">
        <v>12.679399999999999</v>
      </c>
      <c r="S22" s="37">
        <v>14.176299999999999</v>
      </c>
    </row>
    <row r="23" spans="1:19" ht="15" hidden="1" customHeight="1" outlineLevel="1">
      <c r="A23" s="9">
        <v>40909</v>
      </c>
      <c r="B23" s="37">
        <v>30.1493</v>
      </c>
      <c r="C23" s="37">
        <v>32.903500000000001</v>
      </c>
      <c r="D23" s="37">
        <v>25.3704</v>
      </c>
      <c r="E23" s="37">
        <v>22.927900000000001</v>
      </c>
      <c r="F23" s="37">
        <v>27.056899999999999</v>
      </c>
      <c r="G23" s="37">
        <v>21.871500000000001</v>
      </c>
      <c r="H23" s="37">
        <v>30.314900000000002</v>
      </c>
      <c r="I23" s="37">
        <v>32.915500000000002</v>
      </c>
      <c r="J23" s="37">
        <v>25.690200000000001</v>
      </c>
      <c r="K23" s="37">
        <v>22.927900000000001</v>
      </c>
      <c r="L23" s="37">
        <v>27.1221</v>
      </c>
      <c r="M23" s="37">
        <v>23.347899999999999</v>
      </c>
      <c r="N23" s="37">
        <v>12.9863</v>
      </c>
      <c r="O23" s="37">
        <v>15.4605</v>
      </c>
      <c r="P23" s="37">
        <v>12.868399999999999</v>
      </c>
      <c r="Q23" s="37">
        <v>0</v>
      </c>
      <c r="R23" s="37">
        <v>9.4286999999999992</v>
      </c>
      <c r="S23" s="37">
        <v>13.2217</v>
      </c>
    </row>
    <row r="24" spans="1:19" ht="15" hidden="1" customHeight="1" outlineLevel="1">
      <c r="A24" s="9">
        <v>40940</v>
      </c>
      <c r="B24" s="37">
        <v>27.0977</v>
      </c>
      <c r="C24" s="37">
        <v>29.671800000000001</v>
      </c>
      <c r="D24" s="37">
        <v>25.507400000000001</v>
      </c>
      <c r="E24" s="37">
        <v>25.323</v>
      </c>
      <c r="F24" s="37">
        <v>28.6846</v>
      </c>
      <c r="G24" s="37">
        <v>20.778700000000001</v>
      </c>
      <c r="H24" s="37">
        <v>27.816600000000001</v>
      </c>
      <c r="I24" s="37">
        <v>29.676500000000001</v>
      </c>
      <c r="J24" s="37">
        <v>26.611499999999999</v>
      </c>
      <c r="K24" s="37">
        <v>25.323</v>
      </c>
      <c r="L24" s="37">
        <v>28.7559</v>
      </c>
      <c r="M24" s="37">
        <v>23.706099999999999</v>
      </c>
      <c r="N24" s="37">
        <v>3.2246000000000001</v>
      </c>
      <c r="O24" s="37">
        <v>21.015799999999999</v>
      </c>
      <c r="P24" s="37">
        <v>3.0981000000000001</v>
      </c>
      <c r="Q24" s="37">
        <v>0</v>
      </c>
      <c r="R24" s="37">
        <v>12.9711</v>
      </c>
      <c r="S24" s="37">
        <v>2.6092</v>
      </c>
    </row>
    <row r="25" spans="1:19" ht="15" hidden="1" customHeight="1" outlineLevel="1">
      <c r="A25" s="9">
        <v>40969</v>
      </c>
      <c r="B25" s="37">
        <v>27.510200000000001</v>
      </c>
      <c r="C25" s="37">
        <v>30.6174</v>
      </c>
      <c r="D25" s="37">
        <v>25.359000000000002</v>
      </c>
      <c r="E25" s="37">
        <v>23.992899999999999</v>
      </c>
      <c r="F25" s="37">
        <v>26.6753</v>
      </c>
      <c r="G25" s="37">
        <v>22.546099999999999</v>
      </c>
      <c r="H25" s="37">
        <v>27.695</v>
      </c>
      <c r="I25" s="37">
        <v>30.643999999999998</v>
      </c>
      <c r="J25" s="37">
        <v>25.625</v>
      </c>
      <c r="K25" s="37">
        <v>23.992899999999999</v>
      </c>
      <c r="L25" s="37">
        <v>26.700500000000002</v>
      </c>
      <c r="M25" s="37">
        <v>23.802199999999999</v>
      </c>
      <c r="N25" s="37">
        <v>10.327299999999999</v>
      </c>
      <c r="O25" s="37">
        <v>20.286999999999999</v>
      </c>
      <c r="P25" s="37">
        <v>9.2344000000000008</v>
      </c>
      <c r="Q25" s="37">
        <v>0</v>
      </c>
      <c r="R25" s="37">
        <v>14.863</v>
      </c>
      <c r="S25" s="37">
        <v>8.7474000000000007</v>
      </c>
    </row>
    <row r="26" spans="1:19" ht="15" hidden="1" customHeight="1" outlineLevel="1">
      <c r="A26" s="9">
        <v>41000</v>
      </c>
      <c r="B26" s="37">
        <v>26.9589</v>
      </c>
      <c r="C26" s="37">
        <v>29.578099999999999</v>
      </c>
      <c r="D26" s="37">
        <v>25.0242</v>
      </c>
      <c r="E26" s="37">
        <v>22.5791</v>
      </c>
      <c r="F26" s="37">
        <v>26.561299999999999</v>
      </c>
      <c r="G26" s="37">
        <v>23.401599999999998</v>
      </c>
      <c r="H26" s="37">
        <v>27.129200000000001</v>
      </c>
      <c r="I26" s="37">
        <v>29.620799999999999</v>
      </c>
      <c r="J26" s="37">
        <v>25.2529</v>
      </c>
      <c r="K26" s="37">
        <v>22.566099999999999</v>
      </c>
      <c r="L26" s="37">
        <v>26.593299999999999</v>
      </c>
      <c r="M26" s="37">
        <v>24.5001</v>
      </c>
      <c r="N26" s="37">
        <v>16.212499999999999</v>
      </c>
      <c r="O26" s="37">
        <v>20.4114</v>
      </c>
      <c r="P26" s="37">
        <v>15.6059</v>
      </c>
      <c r="Q26" s="37">
        <v>23.553599999999999</v>
      </c>
      <c r="R26" s="37">
        <v>14.706799999999999</v>
      </c>
      <c r="S26" s="37">
        <v>14.3146</v>
      </c>
    </row>
    <row r="27" spans="1:19" ht="15" hidden="1" customHeight="1" outlineLevel="1">
      <c r="A27" s="9">
        <v>41030</v>
      </c>
      <c r="B27" s="37">
        <v>28.0228</v>
      </c>
      <c r="C27" s="37">
        <v>30.5884</v>
      </c>
      <c r="D27" s="37">
        <v>25.7728</v>
      </c>
      <c r="E27" s="37">
        <v>23.005800000000001</v>
      </c>
      <c r="F27" s="37">
        <v>27.04</v>
      </c>
      <c r="G27" s="37">
        <v>25.398099999999999</v>
      </c>
      <c r="H27" s="37">
        <v>28.161999999999999</v>
      </c>
      <c r="I27" s="37">
        <v>30.599</v>
      </c>
      <c r="J27" s="37">
        <v>25.9879</v>
      </c>
      <c r="K27" s="37">
        <v>23.005800000000001</v>
      </c>
      <c r="L27" s="37">
        <v>27.090599999999998</v>
      </c>
      <c r="M27" s="37">
        <v>26.380500000000001</v>
      </c>
      <c r="N27" s="37">
        <v>14.423400000000001</v>
      </c>
      <c r="O27" s="37">
        <v>21.129899999999999</v>
      </c>
      <c r="P27" s="37">
        <v>14.0557</v>
      </c>
      <c r="Q27" s="37">
        <v>0</v>
      </c>
      <c r="R27" s="37">
        <v>15.469200000000001</v>
      </c>
      <c r="S27" s="37">
        <v>13.8307</v>
      </c>
    </row>
    <row r="28" spans="1:19" ht="15" hidden="1" customHeight="1" outlineLevel="1">
      <c r="A28" s="9">
        <v>41061</v>
      </c>
      <c r="B28" s="37">
        <v>27.247699999999998</v>
      </c>
      <c r="C28" s="37">
        <v>30.0017</v>
      </c>
      <c r="D28" s="37">
        <v>25.423100000000002</v>
      </c>
      <c r="E28" s="37">
        <v>23.202000000000002</v>
      </c>
      <c r="F28" s="37">
        <v>26.369399999999999</v>
      </c>
      <c r="G28" s="37">
        <v>25.2102</v>
      </c>
      <c r="H28" s="37">
        <v>27.383199999999999</v>
      </c>
      <c r="I28" s="37">
        <v>30.007999999999999</v>
      </c>
      <c r="J28" s="37">
        <v>25.615400000000001</v>
      </c>
      <c r="K28" s="37">
        <v>23.202000000000002</v>
      </c>
      <c r="L28" s="37">
        <v>26.400099999999998</v>
      </c>
      <c r="M28" s="37">
        <v>25.9038</v>
      </c>
      <c r="N28" s="37">
        <v>14.459300000000001</v>
      </c>
      <c r="O28" s="37">
        <v>20.742899999999999</v>
      </c>
      <c r="P28" s="37">
        <v>14.2927</v>
      </c>
      <c r="Q28" s="37">
        <v>0</v>
      </c>
      <c r="R28" s="37">
        <v>14.142300000000001</v>
      </c>
      <c r="S28" s="37">
        <v>14.3056</v>
      </c>
    </row>
    <row r="29" spans="1:19" ht="15" hidden="1" customHeight="1" outlineLevel="1">
      <c r="A29" s="9">
        <v>41091</v>
      </c>
      <c r="B29" s="37">
        <v>26.747599999999998</v>
      </c>
      <c r="C29" s="37">
        <v>30.143999999999998</v>
      </c>
      <c r="D29" s="37">
        <v>24.7697</v>
      </c>
      <c r="E29" s="37">
        <v>21.758199999999999</v>
      </c>
      <c r="F29" s="37">
        <v>27.2986</v>
      </c>
      <c r="G29" s="37">
        <v>22.8432</v>
      </c>
      <c r="H29" s="37">
        <v>26.910399999999999</v>
      </c>
      <c r="I29" s="37">
        <v>30.178899999999999</v>
      </c>
      <c r="J29" s="37">
        <v>24.974</v>
      </c>
      <c r="K29" s="37">
        <v>21.758199999999999</v>
      </c>
      <c r="L29" s="37">
        <v>27.317799999999998</v>
      </c>
      <c r="M29" s="37">
        <v>23.598199999999999</v>
      </c>
      <c r="N29" s="37">
        <v>14.468299999999999</v>
      </c>
      <c r="O29" s="37">
        <v>15.4373</v>
      </c>
      <c r="P29" s="37">
        <v>14.3993</v>
      </c>
      <c r="Q29" s="37">
        <v>0</v>
      </c>
      <c r="R29" s="37">
        <v>13.9816</v>
      </c>
      <c r="S29" s="37">
        <v>14.4154</v>
      </c>
    </row>
    <row r="30" spans="1:19" ht="15" hidden="1" customHeight="1" outlineLevel="1">
      <c r="A30" s="9">
        <v>41122</v>
      </c>
      <c r="B30" s="37">
        <v>28.372800000000002</v>
      </c>
      <c r="C30" s="37">
        <v>31.5731</v>
      </c>
      <c r="D30" s="37">
        <v>25.4773</v>
      </c>
      <c r="E30" s="37">
        <v>23.726500000000001</v>
      </c>
      <c r="F30" s="37">
        <v>27.745200000000001</v>
      </c>
      <c r="G30" s="37">
        <v>22.080200000000001</v>
      </c>
      <c r="H30" s="37">
        <v>28.468</v>
      </c>
      <c r="I30" s="37">
        <v>31.588999999999999</v>
      </c>
      <c r="J30" s="37">
        <v>25.609300000000001</v>
      </c>
      <c r="K30" s="37">
        <v>23.726500000000001</v>
      </c>
      <c r="L30" s="37">
        <v>27.7654</v>
      </c>
      <c r="M30" s="37">
        <v>22.4831</v>
      </c>
      <c r="N30" s="37">
        <v>16.0869</v>
      </c>
      <c r="O30" s="37">
        <v>19.110299999999999</v>
      </c>
      <c r="P30" s="37">
        <v>15.8287</v>
      </c>
      <c r="Q30" s="37">
        <v>0</v>
      </c>
      <c r="R30" s="37">
        <v>16.416599999999999</v>
      </c>
      <c r="S30" s="37">
        <v>15.7851</v>
      </c>
    </row>
    <row r="31" spans="1:19" ht="15" hidden="1" customHeight="1" outlineLevel="1">
      <c r="A31" s="9">
        <v>41153</v>
      </c>
      <c r="B31" s="37">
        <v>27.557500000000001</v>
      </c>
      <c r="C31" s="37">
        <v>30.5961</v>
      </c>
      <c r="D31" s="37">
        <v>25.380600000000001</v>
      </c>
      <c r="E31" s="37">
        <v>23.6523</v>
      </c>
      <c r="F31" s="37">
        <v>28.850100000000001</v>
      </c>
      <c r="G31" s="37">
        <v>17.917999999999999</v>
      </c>
      <c r="H31" s="37">
        <v>27.670300000000001</v>
      </c>
      <c r="I31" s="37">
        <v>30.618099999999998</v>
      </c>
      <c r="J31" s="37">
        <v>25.5336</v>
      </c>
      <c r="K31" s="37">
        <v>23.6523</v>
      </c>
      <c r="L31" s="37">
        <v>28.856100000000001</v>
      </c>
      <c r="M31" s="37">
        <v>18.175599999999999</v>
      </c>
      <c r="N31" s="37">
        <v>15.043900000000001</v>
      </c>
      <c r="O31" s="37">
        <v>20.4739</v>
      </c>
      <c r="P31" s="37">
        <v>14.4305</v>
      </c>
      <c r="Q31" s="37">
        <v>0</v>
      </c>
      <c r="R31" s="37">
        <v>16.074300000000001</v>
      </c>
      <c r="S31" s="37">
        <v>14.398899999999999</v>
      </c>
    </row>
    <row r="32" spans="1:19" ht="15" hidden="1" customHeight="1" outlineLevel="1">
      <c r="A32" s="9">
        <v>41183</v>
      </c>
      <c r="B32" s="37">
        <v>25.2133</v>
      </c>
      <c r="C32" s="37">
        <v>30.441099999999999</v>
      </c>
      <c r="D32" s="37">
        <v>22.601700000000001</v>
      </c>
      <c r="E32" s="37">
        <v>22.881599999999999</v>
      </c>
      <c r="F32" s="37">
        <v>28.894400000000001</v>
      </c>
      <c r="G32" s="37">
        <v>15.0205</v>
      </c>
      <c r="H32" s="37">
        <v>25.951799999999999</v>
      </c>
      <c r="I32" s="37">
        <v>30.440300000000001</v>
      </c>
      <c r="J32" s="37">
        <v>23.468599999999999</v>
      </c>
      <c r="K32" s="37">
        <v>22.881599999999999</v>
      </c>
      <c r="L32" s="37">
        <v>28.913499999999999</v>
      </c>
      <c r="M32" s="37">
        <v>15.230700000000001</v>
      </c>
      <c r="N32" s="37">
        <v>14.548999999999999</v>
      </c>
      <c r="O32" s="37">
        <v>38.881799999999998</v>
      </c>
      <c r="P32" s="37">
        <v>14.536899999999999</v>
      </c>
      <c r="Q32" s="37">
        <v>0</v>
      </c>
      <c r="R32" s="37">
        <v>9.7141000000000002</v>
      </c>
      <c r="S32" s="37">
        <v>14.5547</v>
      </c>
    </row>
    <row r="33" spans="1:19" ht="15" hidden="1" customHeight="1" outlineLevel="1">
      <c r="A33" s="9">
        <v>41214</v>
      </c>
      <c r="B33" s="37">
        <v>27.772600000000001</v>
      </c>
      <c r="C33" s="37">
        <v>30.4863</v>
      </c>
      <c r="D33" s="37">
        <v>25.609300000000001</v>
      </c>
      <c r="E33" s="37">
        <v>22.408899999999999</v>
      </c>
      <c r="F33" s="37">
        <v>28.809899999999999</v>
      </c>
      <c r="G33" s="37">
        <v>22.292100000000001</v>
      </c>
      <c r="H33" s="37">
        <v>27.7727</v>
      </c>
      <c r="I33" s="37">
        <v>30.486499999999999</v>
      </c>
      <c r="J33" s="37">
        <v>25.609300000000001</v>
      </c>
      <c r="K33" s="37">
        <v>22.408899999999999</v>
      </c>
      <c r="L33" s="37">
        <v>28.809899999999999</v>
      </c>
      <c r="M33" s="37">
        <v>22.292100000000001</v>
      </c>
      <c r="N33" s="37">
        <v>17.5245</v>
      </c>
      <c r="O33" s="37">
        <v>17.5245</v>
      </c>
      <c r="P33" s="37">
        <v>0</v>
      </c>
      <c r="Q33" s="37">
        <v>0</v>
      </c>
      <c r="R33" s="37">
        <v>0</v>
      </c>
      <c r="S33" s="37" t="s">
        <v>268</v>
      </c>
    </row>
    <row r="34" spans="1:19" ht="15" hidden="1" customHeight="1" outlineLevel="1">
      <c r="A34" s="9">
        <v>41244</v>
      </c>
      <c r="B34" s="37">
        <v>28.9315</v>
      </c>
      <c r="C34" s="37">
        <v>31.339099999999998</v>
      </c>
      <c r="D34" s="37">
        <v>26.399000000000001</v>
      </c>
      <c r="E34" s="37">
        <v>22.739699999999999</v>
      </c>
      <c r="F34" s="37">
        <v>28.610700000000001</v>
      </c>
      <c r="G34" s="37">
        <v>21.8428</v>
      </c>
      <c r="H34" s="37">
        <v>28.946300000000001</v>
      </c>
      <c r="I34" s="37">
        <v>31.339099999999998</v>
      </c>
      <c r="J34" s="37">
        <v>26.4268</v>
      </c>
      <c r="K34" s="37">
        <v>22.739699999999999</v>
      </c>
      <c r="L34" s="37">
        <v>28.6114</v>
      </c>
      <c r="M34" s="37">
        <v>22.0167</v>
      </c>
      <c r="N34" s="37">
        <v>2.9986999999999999</v>
      </c>
      <c r="O34" s="37">
        <v>31.275500000000001</v>
      </c>
      <c r="P34" s="37">
        <v>2.0124</v>
      </c>
      <c r="Q34" s="37">
        <v>0</v>
      </c>
      <c r="R34" s="37">
        <v>24</v>
      </c>
      <c r="S34" s="37">
        <v>0</v>
      </c>
    </row>
    <row r="35" spans="1:19" ht="15" hidden="1" customHeight="1" outlineLevel="1">
      <c r="A35" s="9">
        <v>41275</v>
      </c>
      <c r="B35" s="37">
        <v>29.524999999999999</v>
      </c>
      <c r="C35" s="37">
        <v>31.554600000000001</v>
      </c>
      <c r="D35" s="37">
        <v>27.1921</v>
      </c>
      <c r="E35" s="37">
        <v>22.461300000000001</v>
      </c>
      <c r="F35" s="37">
        <v>29.7865</v>
      </c>
      <c r="G35" s="37">
        <v>24.1374</v>
      </c>
      <c r="H35" s="37">
        <v>29.6511</v>
      </c>
      <c r="I35" s="37">
        <v>31.557400000000001</v>
      </c>
      <c r="J35" s="37">
        <v>27.4329</v>
      </c>
      <c r="K35" s="37">
        <v>22.461300000000001</v>
      </c>
      <c r="L35" s="37">
        <v>29.7866</v>
      </c>
      <c r="M35" s="37">
        <v>25.7073</v>
      </c>
      <c r="N35" s="37">
        <v>8.0093999999999994</v>
      </c>
      <c r="O35" s="37">
        <v>8.1883999999999997</v>
      </c>
      <c r="P35" s="37">
        <v>8.0074000000000005</v>
      </c>
      <c r="Q35" s="37">
        <v>0</v>
      </c>
      <c r="R35" s="37">
        <v>24</v>
      </c>
      <c r="S35" s="37">
        <v>8</v>
      </c>
    </row>
    <row r="36" spans="1:19" ht="15" hidden="1" customHeight="1" outlineLevel="1">
      <c r="A36" s="9">
        <v>41306</v>
      </c>
      <c r="B36" s="37">
        <v>29.033200000000001</v>
      </c>
      <c r="C36" s="37">
        <v>30.322299999999998</v>
      </c>
      <c r="D36" s="37">
        <v>27.860199999999999</v>
      </c>
      <c r="E36" s="37">
        <v>24.002199999999998</v>
      </c>
      <c r="F36" s="37">
        <v>29.702999999999999</v>
      </c>
      <c r="G36" s="37">
        <v>27.6129</v>
      </c>
      <c r="H36" s="37">
        <v>29.047899999999998</v>
      </c>
      <c r="I36" s="37">
        <v>30.3248</v>
      </c>
      <c r="J36" s="37">
        <v>27.883900000000001</v>
      </c>
      <c r="K36" s="37">
        <v>24.002199999999998</v>
      </c>
      <c r="L36" s="37">
        <v>29.702999999999999</v>
      </c>
      <c r="M36" s="37">
        <v>27.821100000000001</v>
      </c>
      <c r="N36" s="37">
        <v>13.539</v>
      </c>
      <c r="O36" s="37">
        <v>0.86580000000000001</v>
      </c>
      <c r="P36" s="37">
        <v>14.1143</v>
      </c>
      <c r="Q36" s="37">
        <v>0</v>
      </c>
      <c r="R36" s="37">
        <v>0</v>
      </c>
      <c r="S36" s="37">
        <v>14.1143</v>
      </c>
    </row>
    <row r="37" spans="1:19" ht="15" hidden="1" customHeight="1" outlineLevel="1">
      <c r="A37" s="9">
        <v>41334</v>
      </c>
      <c r="B37" s="37">
        <v>28.3645</v>
      </c>
      <c r="C37" s="37">
        <v>30.4863</v>
      </c>
      <c r="D37" s="37">
        <v>26.4863</v>
      </c>
      <c r="E37" s="37">
        <v>23.0547</v>
      </c>
      <c r="F37" s="37">
        <v>28.086200000000002</v>
      </c>
      <c r="G37" s="37">
        <v>26.337599999999998</v>
      </c>
      <c r="H37" s="37">
        <v>28.601500000000001</v>
      </c>
      <c r="I37" s="37">
        <v>30.487100000000002</v>
      </c>
      <c r="J37" s="37">
        <v>26.8782</v>
      </c>
      <c r="K37" s="37">
        <v>23.244</v>
      </c>
      <c r="L37" s="37">
        <v>28.6785</v>
      </c>
      <c r="M37" s="37">
        <v>26.467500000000001</v>
      </c>
      <c r="N37" s="37">
        <v>14.4483</v>
      </c>
      <c r="O37" s="37">
        <v>2.6494</v>
      </c>
      <c r="P37" s="37">
        <v>14.458</v>
      </c>
      <c r="Q37" s="37">
        <v>10.6844</v>
      </c>
      <c r="R37" s="37">
        <v>14.922800000000001</v>
      </c>
      <c r="S37" s="37">
        <v>16.57</v>
      </c>
    </row>
    <row r="38" spans="1:19" ht="15" hidden="1" customHeight="1" outlineLevel="1">
      <c r="A38" s="9">
        <v>41365</v>
      </c>
      <c r="B38" s="37">
        <v>33.610900000000001</v>
      </c>
      <c r="C38" s="37">
        <v>35.057699999999997</v>
      </c>
      <c r="D38" s="37">
        <v>26.3614</v>
      </c>
      <c r="E38" s="37">
        <v>23.0626</v>
      </c>
      <c r="F38" s="37">
        <v>29.058700000000002</v>
      </c>
      <c r="G38" s="37">
        <v>21.6557</v>
      </c>
      <c r="H38" s="37">
        <v>33.759700000000002</v>
      </c>
      <c r="I38" s="37">
        <v>35.058</v>
      </c>
      <c r="J38" s="37">
        <v>26.976900000000001</v>
      </c>
      <c r="K38" s="37">
        <v>23.0626</v>
      </c>
      <c r="L38" s="37">
        <v>29.282499999999999</v>
      </c>
      <c r="M38" s="37">
        <v>23.918800000000001</v>
      </c>
      <c r="N38" s="37">
        <v>11.9582</v>
      </c>
      <c r="O38" s="37">
        <v>22.631699999999999</v>
      </c>
      <c r="P38" s="37">
        <v>11.9329</v>
      </c>
      <c r="Q38" s="37">
        <v>0</v>
      </c>
      <c r="R38" s="37">
        <v>13.025499999999999</v>
      </c>
      <c r="S38" s="37">
        <v>11.661300000000001</v>
      </c>
    </row>
    <row r="39" spans="1:19" ht="15" hidden="1" customHeight="1" outlineLevel="1">
      <c r="A39" s="9">
        <v>41395</v>
      </c>
      <c r="B39" s="37">
        <v>28.19</v>
      </c>
      <c r="C39" s="37">
        <v>30.558900000000001</v>
      </c>
      <c r="D39" s="37">
        <v>26.206499999999998</v>
      </c>
      <c r="E39" s="37">
        <v>21.8233</v>
      </c>
      <c r="F39" s="37">
        <v>29.0733</v>
      </c>
      <c r="G39" s="37">
        <v>21.047899999999998</v>
      </c>
      <c r="H39" s="37">
        <v>28.288499999999999</v>
      </c>
      <c r="I39" s="37">
        <v>30.559200000000001</v>
      </c>
      <c r="J39" s="37">
        <v>26.3642</v>
      </c>
      <c r="K39" s="37">
        <v>21.994</v>
      </c>
      <c r="L39" s="37">
        <v>29.256399999999999</v>
      </c>
      <c r="M39" s="37">
        <v>21.093299999999999</v>
      </c>
      <c r="N39" s="37">
        <v>13.0959</v>
      </c>
      <c r="O39" s="37">
        <v>5.1782000000000004</v>
      </c>
      <c r="P39" s="37">
        <v>13.102</v>
      </c>
      <c r="Q39" s="37">
        <v>9.5</v>
      </c>
      <c r="R39" s="37">
        <v>13.7325</v>
      </c>
      <c r="S39" s="37">
        <v>16.57</v>
      </c>
    </row>
    <row r="40" spans="1:19" ht="15" hidden="1" customHeight="1" outlineLevel="1">
      <c r="A40" s="9">
        <v>41426</v>
      </c>
      <c r="B40" s="37">
        <v>27.151599999999998</v>
      </c>
      <c r="C40" s="37">
        <v>28.430299999999999</v>
      </c>
      <c r="D40" s="37">
        <v>26.41</v>
      </c>
      <c r="E40" s="37">
        <v>21.889199999999999</v>
      </c>
      <c r="F40" s="37">
        <v>28.584299999999999</v>
      </c>
      <c r="G40" s="37">
        <v>24.661300000000001</v>
      </c>
      <c r="H40" s="37">
        <v>27.344000000000001</v>
      </c>
      <c r="I40" s="37">
        <v>28.428100000000001</v>
      </c>
      <c r="J40" s="37">
        <v>26.703199999999999</v>
      </c>
      <c r="K40" s="37">
        <v>22.31</v>
      </c>
      <c r="L40" s="37">
        <v>28.657399999999999</v>
      </c>
      <c r="M40" s="37">
        <v>25.3125</v>
      </c>
      <c r="N40" s="37">
        <v>11.2644</v>
      </c>
      <c r="O40" s="37">
        <v>45.425800000000002</v>
      </c>
      <c r="P40" s="37">
        <v>11.1327</v>
      </c>
      <c r="Q40" s="37">
        <v>9.5</v>
      </c>
      <c r="R40" s="37">
        <v>12.8</v>
      </c>
      <c r="S40" s="37">
        <v>11.920199999999999</v>
      </c>
    </row>
    <row r="41" spans="1:19" ht="15" hidden="1" customHeight="1" outlineLevel="1">
      <c r="A41" s="9">
        <v>41456</v>
      </c>
      <c r="B41" s="37">
        <v>26.820599999999999</v>
      </c>
      <c r="C41" s="37">
        <v>29.2699</v>
      </c>
      <c r="D41" s="37">
        <v>25.431699999999999</v>
      </c>
      <c r="E41" s="37">
        <v>21.848199999999999</v>
      </c>
      <c r="F41" s="37">
        <v>27.257999999999999</v>
      </c>
      <c r="G41" s="37">
        <v>22.687799999999999</v>
      </c>
      <c r="H41" s="37">
        <v>26.883500000000002</v>
      </c>
      <c r="I41" s="37">
        <v>29.2699</v>
      </c>
      <c r="J41" s="37">
        <v>25.5215</v>
      </c>
      <c r="K41" s="37">
        <v>22.0764</v>
      </c>
      <c r="L41" s="37">
        <v>27.257999999999999</v>
      </c>
      <c r="M41" s="37">
        <v>22.8323</v>
      </c>
      <c r="N41" s="37">
        <v>11.9932</v>
      </c>
      <c r="O41" s="37">
        <v>28.579699999999999</v>
      </c>
      <c r="P41" s="37">
        <v>11.8912</v>
      </c>
      <c r="Q41" s="37">
        <v>11.0032</v>
      </c>
      <c r="R41" s="37">
        <v>0</v>
      </c>
      <c r="S41" s="37">
        <v>13.3116</v>
      </c>
    </row>
    <row r="42" spans="1:19" ht="15" hidden="1" customHeight="1" outlineLevel="1">
      <c r="A42" s="9">
        <v>41487</v>
      </c>
      <c r="B42" s="37">
        <v>26.6065</v>
      </c>
      <c r="C42" s="37">
        <v>27.991199999999999</v>
      </c>
      <c r="D42" s="37">
        <v>25.738399999999999</v>
      </c>
      <c r="E42" s="37">
        <v>21.713000000000001</v>
      </c>
      <c r="F42" s="37">
        <v>28.078099999999999</v>
      </c>
      <c r="G42" s="37">
        <v>22.223800000000001</v>
      </c>
      <c r="H42" s="37">
        <v>26.637</v>
      </c>
      <c r="I42" s="37">
        <v>27.988499999999998</v>
      </c>
      <c r="J42" s="37">
        <v>25.787199999999999</v>
      </c>
      <c r="K42" s="37">
        <v>21.854700000000001</v>
      </c>
      <c r="L42" s="37">
        <v>28.078099999999999</v>
      </c>
      <c r="M42" s="37">
        <v>22.253900000000002</v>
      </c>
      <c r="N42" s="37">
        <v>11.680999999999999</v>
      </c>
      <c r="O42" s="37">
        <v>44.922800000000002</v>
      </c>
      <c r="P42" s="37">
        <v>10.6235</v>
      </c>
      <c r="Q42" s="37">
        <v>9.5</v>
      </c>
      <c r="R42" s="37">
        <v>0</v>
      </c>
      <c r="S42" s="37">
        <v>15.0367</v>
      </c>
    </row>
    <row r="43" spans="1:19" ht="15" hidden="1" customHeight="1" outlineLevel="1">
      <c r="A43" s="9">
        <v>41518</v>
      </c>
      <c r="B43" s="37">
        <v>27.091899999999999</v>
      </c>
      <c r="C43" s="37">
        <v>27.1006</v>
      </c>
      <c r="D43" s="37">
        <v>27.085799999999999</v>
      </c>
      <c r="E43" s="37">
        <v>22.400099999999998</v>
      </c>
      <c r="F43" s="37">
        <v>29.297999999999998</v>
      </c>
      <c r="G43" s="37">
        <v>22.138400000000001</v>
      </c>
      <c r="H43" s="37">
        <v>27.219799999999999</v>
      </c>
      <c r="I43" s="37">
        <v>27.100899999999999</v>
      </c>
      <c r="J43" s="37">
        <v>27.305599999999998</v>
      </c>
      <c r="K43" s="37">
        <v>22.636099999999999</v>
      </c>
      <c r="L43" s="37">
        <v>29.524899999999999</v>
      </c>
      <c r="M43" s="37">
        <v>22.227900000000002</v>
      </c>
      <c r="N43" s="37">
        <v>10.901999999999999</v>
      </c>
      <c r="O43" s="37">
        <v>2.9144000000000001</v>
      </c>
      <c r="P43" s="37">
        <v>10.9072</v>
      </c>
      <c r="Q43" s="37">
        <v>12</v>
      </c>
      <c r="R43" s="37">
        <v>10</v>
      </c>
      <c r="S43" s="37">
        <v>13.0276</v>
      </c>
    </row>
    <row r="44" spans="1:19" ht="15" hidden="1" customHeight="1" outlineLevel="1">
      <c r="A44" s="9">
        <v>41548</v>
      </c>
      <c r="B44" s="37">
        <v>26.233599999999999</v>
      </c>
      <c r="C44" s="37">
        <v>27.1465</v>
      </c>
      <c r="D44" s="37">
        <v>25.573799999999999</v>
      </c>
      <c r="E44" s="37">
        <v>20.671700000000001</v>
      </c>
      <c r="F44" s="37">
        <v>28.792899999999999</v>
      </c>
      <c r="G44" s="37">
        <v>20.1052</v>
      </c>
      <c r="H44" s="37">
        <v>26.639800000000001</v>
      </c>
      <c r="I44" s="37">
        <v>27.1462</v>
      </c>
      <c r="J44" s="37">
        <v>26.258900000000001</v>
      </c>
      <c r="K44" s="37">
        <v>23.053999999999998</v>
      </c>
      <c r="L44" s="37">
        <v>28.792899999999999</v>
      </c>
      <c r="M44" s="37">
        <v>20.289100000000001</v>
      </c>
      <c r="N44" s="37">
        <v>8.7042999999999999</v>
      </c>
      <c r="O44" s="37">
        <v>30.122399999999999</v>
      </c>
      <c r="P44" s="37">
        <v>8.6761999999999997</v>
      </c>
      <c r="Q44" s="37">
        <v>8.8472000000000008</v>
      </c>
      <c r="R44" s="37">
        <v>0</v>
      </c>
      <c r="S44" s="37">
        <v>5.6223000000000001</v>
      </c>
    </row>
    <row r="45" spans="1:19" ht="15" hidden="1" customHeight="1" outlineLevel="1">
      <c r="A45" s="9">
        <v>41579</v>
      </c>
      <c r="B45" s="37">
        <v>26.988099999999999</v>
      </c>
      <c r="C45" s="37">
        <v>27.683800000000002</v>
      </c>
      <c r="D45" s="37">
        <v>26.433599999999998</v>
      </c>
      <c r="E45" s="37">
        <v>23.3202</v>
      </c>
      <c r="F45" s="37">
        <v>28.595300000000002</v>
      </c>
      <c r="G45" s="37">
        <v>20.331499999999998</v>
      </c>
      <c r="H45" s="37">
        <v>26.988199999999999</v>
      </c>
      <c r="I45" s="37">
        <v>27.684100000000001</v>
      </c>
      <c r="J45" s="37">
        <v>26.433599999999998</v>
      </c>
      <c r="K45" s="37">
        <v>23.3202</v>
      </c>
      <c r="L45" s="37">
        <v>28.595300000000002</v>
      </c>
      <c r="M45" s="37">
        <v>20.331499999999998</v>
      </c>
      <c r="N45" s="37">
        <v>1.1686000000000001</v>
      </c>
      <c r="O45" s="37">
        <v>1.1686000000000001</v>
      </c>
      <c r="P45" s="37">
        <v>0</v>
      </c>
      <c r="Q45" s="37">
        <v>0</v>
      </c>
      <c r="R45" s="37">
        <v>0</v>
      </c>
      <c r="S45" s="37">
        <v>0</v>
      </c>
    </row>
    <row r="46" spans="1:19" ht="15" hidden="1" customHeight="1" outlineLevel="1">
      <c r="A46" s="9">
        <v>41609</v>
      </c>
      <c r="B46" s="37">
        <v>26.65</v>
      </c>
      <c r="C46" s="37">
        <v>27.8154</v>
      </c>
      <c r="D46" s="37">
        <v>25.808</v>
      </c>
      <c r="E46" s="37">
        <v>22.857800000000001</v>
      </c>
      <c r="F46" s="37">
        <v>28.033300000000001</v>
      </c>
      <c r="G46" s="37">
        <v>20.713699999999999</v>
      </c>
      <c r="H46" s="37">
        <v>26.6555</v>
      </c>
      <c r="I46" s="37">
        <v>27.8142</v>
      </c>
      <c r="J46" s="37">
        <v>25.817900000000002</v>
      </c>
      <c r="K46" s="37">
        <v>22.857800000000001</v>
      </c>
      <c r="L46" s="37">
        <v>28.033300000000001</v>
      </c>
      <c r="M46" s="37">
        <v>20.7624</v>
      </c>
      <c r="N46" s="37">
        <v>12.495100000000001</v>
      </c>
      <c r="O46" s="37">
        <v>46.148099999999999</v>
      </c>
      <c r="P46" s="37">
        <v>9.9809999999999999</v>
      </c>
      <c r="Q46" s="37">
        <v>0</v>
      </c>
      <c r="R46" s="37">
        <v>0</v>
      </c>
      <c r="S46" s="37">
        <v>9.9809999999999999</v>
      </c>
    </row>
    <row r="47" spans="1:19" ht="15" hidden="1" customHeight="1" outlineLevel="1">
      <c r="A47" s="9">
        <v>41640</v>
      </c>
      <c r="B47" s="37">
        <v>27.288399999999999</v>
      </c>
      <c r="C47" s="37">
        <v>27.81</v>
      </c>
      <c r="D47" s="37">
        <v>26.796500000000002</v>
      </c>
      <c r="E47" s="37">
        <v>22.2836</v>
      </c>
      <c r="F47" s="37">
        <v>28.838699999999999</v>
      </c>
      <c r="G47" s="37">
        <v>22.459399999999999</v>
      </c>
      <c r="H47" s="37">
        <v>27.352699999999999</v>
      </c>
      <c r="I47" s="37">
        <v>27.797899999999998</v>
      </c>
      <c r="J47" s="37">
        <v>26.9299</v>
      </c>
      <c r="K47" s="37">
        <v>22.792400000000001</v>
      </c>
      <c r="L47" s="37">
        <v>28.838699999999999</v>
      </c>
      <c r="M47" s="37">
        <v>22.459399999999999</v>
      </c>
      <c r="N47" s="37">
        <v>11.6006</v>
      </c>
      <c r="O47" s="37">
        <v>49.142299999999999</v>
      </c>
      <c r="P47" s="37">
        <v>8.8919999999999995</v>
      </c>
      <c r="Q47" s="37">
        <v>8.8919999999999995</v>
      </c>
      <c r="R47" s="37">
        <v>0</v>
      </c>
      <c r="S47" s="37" t="s">
        <v>268</v>
      </c>
    </row>
    <row r="48" spans="1:19" ht="15" hidden="1" customHeight="1" outlineLevel="1">
      <c r="A48" s="9">
        <v>41671</v>
      </c>
      <c r="B48" s="37">
        <v>27.2027</v>
      </c>
      <c r="C48" s="37">
        <v>29.276599999999998</v>
      </c>
      <c r="D48" s="37">
        <v>26.2164</v>
      </c>
      <c r="E48" s="37">
        <v>24.519500000000001</v>
      </c>
      <c r="F48" s="37">
        <v>28.4391</v>
      </c>
      <c r="G48" s="37">
        <v>23.846</v>
      </c>
      <c r="H48" s="37">
        <v>27.2087</v>
      </c>
      <c r="I48" s="37">
        <v>29.276900000000001</v>
      </c>
      <c r="J48" s="37">
        <v>26.224399999999999</v>
      </c>
      <c r="K48" s="37">
        <v>24.519500000000001</v>
      </c>
      <c r="L48" s="37">
        <v>28.4391</v>
      </c>
      <c r="M48" s="37">
        <v>23.935700000000001</v>
      </c>
      <c r="N48" s="37">
        <v>13.6876</v>
      </c>
      <c r="O48" s="37">
        <v>21.4969</v>
      </c>
      <c r="P48" s="37">
        <v>13.49</v>
      </c>
      <c r="Q48" s="37">
        <v>0</v>
      </c>
      <c r="R48" s="37">
        <v>0</v>
      </c>
      <c r="S48" s="37">
        <v>13.49</v>
      </c>
    </row>
    <row r="49" spans="1:19" ht="15" hidden="1" customHeight="1" outlineLevel="1">
      <c r="A49" s="9">
        <v>41699</v>
      </c>
      <c r="B49" s="37">
        <v>27.2425</v>
      </c>
      <c r="C49" s="37">
        <v>27.022200000000002</v>
      </c>
      <c r="D49" s="37">
        <v>27.609200000000001</v>
      </c>
      <c r="E49" s="37">
        <v>21.902799999999999</v>
      </c>
      <c r="F49" s="37">
        <v>28.4802</v>
      </c>
      <c r="G49" s="37">
        <v>31.401299999999999</v>
      </c>
      <c r="H49" s="37">
        <v>27.242799999999999</v>
      </c>
      <c r="I49" s="37">
        <v>27.0227</v>
      </c>
      <c r="J49" s="37">
        <v>27.609200000000001</v>
      </c>
      <c r="K49" s="37">
        <v>21.902799999999999</v>
      </c>
      <c r="L49" s="37">
        <v>28.4802</v>
      </c>
      <c r="M49" s="37">
        <v>31.401299999999999</v>
      </c>
      <c r="N49" s="37">
        <v>10.8278</v>
      </c>
      <c r="O49" s="37">
        <v>10.8278</v>
      </c>
      <c r="P49" s="37">
        <v>0</v>
      </c>
      <c r="Q49" s="37">
        <v>0</v>
      </c>
      <c r="R49" s="37">
        <v>0</v>
      </c>
      <c r="S49" s="37" t="s">
        <v>268</v>
      </c>
    </row>
    <row r="50" spans="1:19" ht="15" hidden="1" customHeight="1" outlineLevel="1">
      <c r="A50" s="9">
        <v>41730</v>
      </c>
      <c r="B50" s="37">
        <v>26.871400000000001</v>
      </c>
      <c r="C50" s="37">
        <v>27.6264</v>
      </c>
      <c r="D50" s="37">
        <v>26.273099999999999</v>
      </c>
      <c r="E50" s="37">
        <v>24.5777</v>
      </c>
      <c r="F50" s="37">
        <v>28.018799999999999</v>
      </c>
      <c r="G50" s="37">
        <v>21.625499999999999</v>
      </c>
      <c r="H50" s="37">
        <v>26.9101</v>
      </c>
      <c r="I50" s="37">
        <v>27.6281</v>
      </c>
      <c r="J50" s="37">
        <v>26.3384</v>
      </c>
      <c r="K50" s="37">
        <v>24.5777</v>
      </c>
      <c r="L50" s="37">
        <v>28.018799999999999</v>
      </c>
      <c r="M50" s="37">
        <v>22.074999999999999</v>
      </c>
      <c r="N50" s="37">
        <v>13.575799999999999</v>
      </c>
      <c r="O50" s="37">
        <v>20.079699999999999</v>
      </c>
      <c r="P50" s="37">
        <v>13.345599999999999</v>
      </c>
      <c r="Q50" s="37">
        <v>0</v>
      </c>
      <c r="R50" s="37">
        <v>0</v>
      </c>
      <c r="S50" s="37">
        <v>13.345599999999999</v>
      </c>
    </row>
    <row r="51" spans="1:19" ht="15" hidden="1" customHeight="1" outlineLevel="1">
      <c r="A51" s="9">
        <v>41760</v>
      </c>
      <c r="B51" s="37">
        <v>27.1465</v>
      </c>
      <c r="C51" s="37">
        <v>28.046099999999999</v>
      </c>
      <c r="D51" s="37">
        <v>26.364899999999999</v>
      </c>
      <c r="E51" s="37">
        <v>22.040600000000001</v>
      </c>
      <c r="F51" s="37">
        <v>29.1173</v>
      </c>
      <c r="G51" s="37">
        <v>22.406600000000001</v>
      </c>
      <c r="H51" s="37">
        <v>27.145099999999999</v>
      </c>
      <c r="I51" s="37">
        <v>28.043500000000002</v>
      </c>
      <c r="J51" s="37">
        <v>26.364899999999999</v>
      </c>
      <c r="K51" s="37">
        <v>22.040600000000001</v>
      </c>
      <c r="L51" s="37">
        <v>29.1173</v>
      </c>
      <c r="M51" s="37">
        <v>22.406600000000001</v>
      </c>
      <c r="N51" s="37">
        <v>37.593200000000003</v>
      </c>
      <c r="O51" s="37">
        <v>37.593200000000003</v>
      </c>
      <c r="P51" s="37">
        <v>0</v>
      </c>
      <c r="Q51" s="37">
        <v>0</v>
      </c>
      <c r="R51" s="37">
        <v>0</v>
      </c>
      <c r="S51" s="37" t="s">
        <v>268</v>
      </c>
    </row>
    <row r="52" spans="1:19" ht="15" hidden="1" customHeight="1" outlineLevel="1">
      <c r="A52" s="9">
        <v>41791</v>
      </c>
      <c r="B52" s="37">
        <v>28.666699999999999</v>
      </c>
      <c r="C52" s="37">
        <v>28.3368</v>
      </c>
      <c r="D52" s="37">
        <v>28.983000000000001</v>
      </c>
      <c r="E52" s="37">
        <v>22.8125</v>
      </c>
      <c r="F52" s="37">
        <v>30.445499999999999</v>
      </c>
      <c r="G52" s="37">
        <v>29.197199999999999</v>
      </c>
      <c r="H52" s="37">
        <v>28.737500000000001</v>
      </c>
      <c r="I52" s="37">
        <v>28.331199999999999</v>
      </c>
      <c r="J52" s="37">
        <v>29.131</v>
      </c>
      <c r="K52" s="37">
        <v>22.8125</v>
      </c>
      <c r="L52" s="37">
        <v>30.445499999999999</v>
      </c>
      <c r="M52" s="37">
        <v>30.110499999999998</v>
      </c>
      <c r="N52" s="37">
        <v>16.0078</v>
      </c>
      <c r="O52" s="37">
        <v>45.088900000000002</v>
      </c>
      <c r="P52" s="37">
        <v>15.1241</v>
      </c>
      <c r="Q52" s="37">
        <v>0</v>
      </c>
      <c r="R52" s="37">
        <v>0</v>
      </c>
      <c r="S52" s="37">
        <v>15.1241</v>
      </c>
    </row>
    <row r="53" spans="1:19" ht="15" hidden="1" customHeight="1" outlineLevel="1">
      <c r="A53" s="9">
        <v>41821</v>
      </c>
      <c r="B53" s="37">
        <v>28.7027</v>
      </c>
      <c r="C53" s="37">
        <v>28.8141</v>
      </c>
      <c r="D53" s="37">
        <v>28.590499999999999</v>
      </c>
      <c r="E53" s="37">
        <v>23.219899999999999</v>
      </c>
      <c r="F53" s="37">
        <v>30.082999999999998</v>
      </c>
      <c r="G53" s="37">
        <v>26.3781</v>
      </c>
      <c r="H53" s="37">
        <v>28.699400000000001</v>
      </c>
      <c r="I53" s="37">
        <v>28.807600000000001</v>
      </c>
      <c r="J53" s="37">
        <v>28.590499999999999</v>
      </c>
      <c r="K53" s="37">
        <v>23.219899999999999</v>
      </c>
      <c r="L53" s="37">
        <v>30.082999999999998</v>
      </c>
      <c r="M53" s="37">
        <v>26.3781</v>
      </c>
      <c r="N53" s="37">
        <v>44.075299999999999</v>
      </c>
      <c r="O53" s="37">
        <v>44.075299999999999</v>
      </c>
      <c r="P53" s="37">
        <v>0</v>
      </c>
      <c r="Q53" s="37">
        <v>0</v>
      </c>
      <c r="R53" s="37">
        <v>0</v>
      </c>
      <c r="S53" s="37">
        <v>0</v>
      </c>
    </row>
    <row r="54" spans="1:19" hidden="1" outlineLevel="1" collapsed="1">
      <c r="A54" s="9">
        <v>41852</v>
      </c>
      <c r="B54" s="37">
        <v>28.973099999999999</v>
      </c>
      <c r="C54" s="37">
        <v>28.399000000000001</v>
      </c>
      <c r="D54" s="37">
        <v>29.630400000000002</v>
      </c>
      <c r="E54" s="37">
        <v>23.137799999999999</v>
      </c>
      <c r="F54" s="37">
        <v>31.429400000000001</v>
      </c>
      <c r="G54" s="37">
        <v>27.232199999999999</v>
      </c>
      <c r="H54" s="37">
        <v>29.0596</v>
      </c>
      <c r="I54" s="37">
        <v>28.396799999999999</v>
      </c>
      <c r="J54" s="37">
        <v>29.823599999999999</v>
      </c>
      <c r="K54" s="37">
        <v>23.137799999999999</v>
      </c>
      <c r="L54" s="37">
        <v>31.429400000000001</v>
      </c>
      <c r="M54" s="37">
        <v>29.167899999999999</v>
      </c>
      <c r="N54" s="37">
        <v>3.5438999999999998</v>
      </c>
      <c r="O54" s="37">
        <v>38.804299999999998</v>
      </c>
      <c r="P54" s="37">
        <v>2.3534999999999999</v>
      </c>
      <c r="Q54" s="37">
        <v>0</v>
      </c>
      <c r="R54" s="37">
        <v>0</v>
      </c>
      <c r="S54" s="37">
        <v>2.3534999999999999</v>
      </c>
    </row>
    <row r="55" spans="1:19" hidden="1" outlineLevel="1" collapsed="1">
      <c r="A55" s="9">
        <v>41883</v>
      </c>
      <c r="B55" s="37">
        <v>26.625499999999999</v>
      </c>
      <c r="C55" s="37">
        <v>26.885999999999999</v>
      </c>
      <c r="D55" s="37">
        <v>26.415900000000001</v>
      </c>
      <c r="E55" s="37">
        <v>23.0549</v>
      </c>
      <c r="F55" s="37">
        <v>28.163799999999998</v>
      </c>
      <c r="G55" s="37">
        <v>25.378599999999999</v>
      </c>
      <c r="H55" s="37">
        <v>26.653700000000001</v>
      </c>
      <c r="I55" s="37">
        <v>26.894600000000001</v>
      </c>
      <c r="J55" s="37">
        <v>26.459399999999999</v>
      </c>
      <c r="K55" s="37">
        <v>23.0549</v>
      </c>
      <c r="L55" s="37">
        <v>28.163799999999998</v>
      </c>
      <c r="M55" s="37">
        <v>25.8916</v>
      </c>
      <c r="N55" s="37">
        <v>13.285500000000001</v>
      </c>
      <c r="O55" s="37">
        <v>4.9291</v>
      </c>
      <c r="P55" s="37">
        <v>14.037699999999999</v>
      </c>
      <c r="Q55" s="37">
        <v>0</v>
      </c>
      <c r="R55" s="37">
        <v>0</v>
      </c>
      <c r="S55" s="37">
        <v>14.037699999999999</v>
      </c>
    </row>
    <row r="56" spans="1:19" hidden="1" outlineLevel="1" collapsed="1">
      <c r="A56" s="9">
        <v>41913</v>
      </c>
      <c r="B56" s="37">
        <v>26.5901</v>
      </c>
      <c r="C56" s="37">
        <v>26.794899999999998</v>
      </c>
      <c r="D56" s="37">
        <v>26.387699999999999</v>
      </c>
      <c r="E56" s="37">
        <v>21.521000000000001</v>
      </c>
      <c r="F56" s="37">
        <v>27.816400000000002</v>
      </c>
      <c r="G56" s="37">
        <v>25.392099999999999</v>
      </c>
      <c r="H56" s="37">
        <v>26.7394</v>
      </c>
      <c r="I56" s="37">
        <v>26.795300000000001</v>
      </c>
      <c r="J56" s="37">
        <v>26.6831</v>
      </c>
      <c r="K56" s="37">
        <v>21.521000000000001</v>
      </c>
      <c r="L56" s="37">
        <v>28.2408</v>
      </c>
      <c r="M56" s="37">
        <v>25.5688</v>
      </c>
      <c r="N56" s="37">
        <v>10.046200000000001</v>
      </c>
      <c r="O56" s="37">
        <v>23.581299999999999</v>
      </c>
      <c r="P56" s="37">
        <v>9.9330999999999996</v>
      </c>
      <c r="Q56" s="37">
        <v>0</v>
      </c>
      <c r="R56" s="37">
        <v>10</v>
      </c>
      <c r="S56" s="37">
        <v>8.8000000000000007</v>
      </c>
    </row>
    <row r="57" spans="1:19" hidden="1" outlineLevel="1" collapsed="1">
      <c r="A57" s="9">
        <v>41944</v>
      </c>
      <c r="B57" s="37">
        <v>25.5411</v>
      </c>
      <c r="C57" s="37">
        <v>27.174399999999999</v>
      </c>
      <c r="D57" s="37">
        <v>24.541399999999999</v>
      </c>
      <c r="E57" s="37">
        <v>23.650300000000001</v>
      </c>
      <c r="F57" s="37">
        <v>26.385000000000002</v>
      </c>
      <c r="G57" s="37">
        <v>16.395</v>
      </c>
      <c r="H57" s="37">
        <v>26.144100000000002</v>
      </c>
      <c r="I57" s="37">
        <v>27.174600000000002</v>
      </c>
      <c r="J57" s="37">
        <v>25.483799999999999</v>
      </c>
      <c r="K57" s="37">
        <v>23.735600000000002</v>
      </c>
      <c r="L57" s="37">
        <v>26.385000000000002</v>
      </c>
      <c r="M57" s="37">
        <v>21.5671</v>
      </c>
      <c r="N57" s="37">
        <v>4.4931000000000001</v>
      </c>
      <c r="O57" s="37">
        <v>25.6951</v>
      </c>
      <c r="P57" s="37">
        <v>4.4676</v>
      </c>
      <c r="Q57" s="37">
        <v>8</v>
      </c>
      <c r="R57" s="37" t="s">
        <v>268</v>
      </c>
      <c r="S57" s="37">
        <v>4.4069000000000003</v>
      </c>
    </row>
    <row r="58" spans="1:19" hidden="1" outlineLevel="1" collapsed="1">
      <c r="A58" s="9">
        <v>41974</v>
      </c>
      <c r="B58" s="37">
        <v>26.234100000000002</v>
      </c>
      <c r="C58" s="37">
        <v>28.081900000000001</v>
      </c>
      <c r="D58" s="37">
        <v>24.904800000000002</v>
      </c>
      <c r="E58" s="37">
        <v>21.2438</v>
      </c>
      <c r="F58" s="37">
        <v>27.552800000000001</v>
      </c>
      <c r="G58" s="37">
        <v>18.526599999999998</v>
      </c>
      <c r="H58" s="37">
        <v>26.350899999999999</v>
      </c>
      <c r="I58" s="37">
        <v>28.081399999999999</v>
      </c>
      <c r="J58" s="37">
        <v>25.088000000000001</v>
      </c>
      <c r="K58" s="37">
        <v>21.825700000000001</v>
      </c>
      <c r="L58" s="37">
        <v>27.552800000000001</v>
      </c>
      <c r="M58" s="37">
        <v>18.7499</v>
      </c>
      <c r="N58" s="37">
        <v>12.452400000000001</v>
      </c>
      <c r="O58" s="37">
        <v>37.923200000000001</v>
      </c>
      <c r="P58" s="37">
        <v>12.3864</v>
      </c>
      <c r="Q58" s="37">
        <v>11.5</v>
      </c>
      <c r="R58" s="37">
        <v>0</v>
      </c>
      <c r="S58" s="37">
        <v>12.992900000000001</v>
      </c>
    </row>
    <row r="59" spans="1:19" hidden="1" outlineLevel="1" collapsed="1">
      <c r="A59" s="9">
        <v>42005</v>
      </c>
      <c r="B59" s="37">
        <v>25.316199999999998</v>
      </c>
      <c r="C59" s="37">
        <v>27.514700000000001</v>
      </c>
      <c r="D59" s="37">
        <v>24.2547</v>
      </c>
      <c r="E59" s="37">
        <v>25.139600000000002</v>
      </c>
      <c r="F59" s="37">
        <v>25.811900000000001</v>
      </c>
      <c r="G59" s="37">
        <v>18.9556</v>
      </c>
      <c r="H59" s="37">
        <v>26.113299999999999</v>
      </c>
      <c r="I59" s="37">
        <v>27.5093</v>
      </c>
      <c r="J59" s="37">
        <v>25.380500000000001</v>
      </c>
      <c r="K59" s="37">
        <v>25.139600000000002</v>
      </c>
      <c r="L59" s="37">
        <v>27.253799999999998</v>
      </c>
      <c r="M59" s="37">
        <v>19.557300000000001</v>
      </c>
      <c r="N59" s="37">
        <v>11.526899999999999</v>
      </c>
      <c r="O59" s="37">
        <v>35.469200000000001</v>
      </c>
      <c r="P59" s="37">
        <v>11.4306</v>
      </c>
      <c r="Q59" s="37">
        <v>0</v>
      </c>
      <c r="R59" s="37">
        <v>10.5105</v>
      </c>
      <c r="S59" s="37">
        <v>13.795400000000001</v>
      </c>
    </row>
    <row r="60" spans="1:19" hidden="1" outlineLevel="1" collapsed="1">
      <c r="A60" s="9">
        <v>42036</v>
      </c>
      <c r="B60" s="37">
        <v>24.802</v>
      </c>
      <c r="C60" s="37">
        <v>29.313800000000001</v>
      </c>
      <c r="D60" s="37">
        <v>22.5839</v>
      </c>
      <c r="E60" s="37">
        <v>27.429500000000001</v>
      </c>
      <c r="F60" s="37">
        <v>26.802199999999999</v>
      </c>
      <c r="G60" s="37">
        <v>16.735199999999999</v>
      </c>
      <c r="H60" s="37">
        <v>24.923300000000001</v>
      </c>
      <c r="I60" s="37">
        <v>29.312000000000001</v>
      </c>
      <c r="J60" s="37">
        <v>22.737200000000001</v>
      </c>
      <c r="K60" s="37">
        <v>27.429500000000001</v>
      </c>
      <c r="L60" s="37">
        <v>26.802199999999999</v>
      </c>
      <c r="M60" s="37">
        <v>16.914999999999999</v>
      </c>
      <c r="N60" s="37">
        <v>11.364599999999999</v>
      </c>
      <c r="O60" s="37">
        <v>38.234200000000001</v>
      </c>
      <c r="P60" s="37">
        <v>11.167999999999999</v>
      </c>
      <c r="Q60" s="37">
        <v>0</v>
      </c>
      <c r="R60" s="37" t="s">
        <v>268</v>
      </c>
      <c r="S60" s="37">
        <v>11.167999999999999</v>
      </c>
    </row>
    <row r="61" spans="1:19" hidden="1" outlineLevel="1" collapsed="1">
      <c r="A61" s="9">
        <v>42064</v>
      </c>
      <c r="B61" s="37">
        <v>25.6419</v>
      </c>
      <c r="C61" s="37">
        <v>30.998699999999999</v>
      </c>
      <c r="D61" s="37">
        <v>23.4255</v>
      </c>
      <c r="E61" s="37">
        <v>30.542400000000001</v>
      </c>
      <c r="F61" s="37">
        <v>27.191199999999998</v>
      </c>
      <c r="G61" s="37">
        <v>16.436399999999999</v>
      </c>
      <c r="H61" s="37">
        <v>25.6401</v>
      </c>
      <c r="I61" s="37">
        <v>30.9954</v>
      </c>
      <c r="J61" s="37">
        <v>23.4255</v>
      </c>
      <c r="K61" s="37">
        <v>30.542400000000001</v>
      </c>
      <c r="L61" s="37">
        <v>27.191199999999998</v>
      </c>
      <c r="M61" s="37">
        <v>16.436399999999999</v>
      </c>
      <c r="N61" s="37">
        <v>37.023600000000002</v>
      </c>
      <c r="O61" s="37">
        <v>37.023600000000002</v>
      </c>
      <c r="P61" s="37">
        <v>0</v>
      </c>
      <c r="Q61" s="37">
        <v>0</v>
      </c>
      <c r="R61" s="37" t="s">
        <v>268</v>
      </c>
      <c r="S61" s="37" t="s">
        <v>268</v>
      </c>
    </row>
    <row r="62" spans="1:19" hidden="1" outlineLevel="1" collapsed="1">
      <c r="A62" s="9">
        <v>42095</v>
      </c>
      <c r="B62" s="37">
        <v>27.354199999999999</v>
      </c>
      <c r="C62" s="37">
        <v>33.034300000000002</v>
      </c>
      <c r="D62" s="37">
        <v>25.622</v>
      </c>
      <c r="E62" s="37">
        <v>28.573399999999999</v>
      </c>
      <c r="F62" s="37">
        <v>27.778300000000002</v>
      </c>
      <c r="G62" s="37">
        <v>16.5014</v>
      </c>
      <c r="H62" s="37">
        <v>27.584900000000001</v>
      </c>
      <c r="I62" s="37">
        <v>33.028399999999998</v>
      </c>
      <c r="J62" s="37">
        <v>25.901399999999999</v>
      </c>
      <c r="K62" s="37">
        <v>28.573399999999999</v>
      </c>
      <c r="L62" s="37">
        <v>27.778300000000002</v>
      </c>
      <c r="M62" s="37">
        <v>17.251999999999999</v>
      </c>
      <c r="N62" s="37">
        <v>8.1100999999999992</v>
      </c>
      <c r="O62" s="37">
        <v>37.988300000000002</v>
      </c>
      <c r="P62" s="37">
        <v>7.3895999999999997</v>
      </c>
      <c r="Q62" s="37">
        <v>0</v>
      </c>
      <c r="R62" s="37" t="s">
        <v>268</v>
      </c>
      <c r="S62" s="37">
        <v>7.3895999999999997</v>
      </c>
    </row>
    <row r="63" spans="1:19" hidden="1" outlineLevel="1" collapsed="1">
      <c r="A63" s="9">
        <v>42125</v>
      </c>
      <c r="B63" s="37">
        <v>28.0426</v>
      </c>
      <c r="C63" s="37">
        <v>33.244100000000003</v>
      </c>
      <c r="D63" s="37">
        <v>26.217600000000001</v>
      </c>
      <c r="E63" s="37">
        <v>28.989599999999999</v>
      </c>
      <c r="F63" s="37">
        <v>29.081499999999998</v>
      </c>
      <c r="G63" s="37">
        <v>13.611000000000001</v>
      </c>
      <c r="H63" s="37">
        <v>28.042100000000001</v>
      </c>
      <c r="I63" s="37">
        <v>33.243200000000002</v>
      </c>
      <c r="J63" s="37">
        <v>26.217600000000001</v>
      </c>
      <c r="K63" s="37">
        <v>28.989599999999999</v>
      </c>
      <c r="L63" s="37">
        <v>29.081499999999998</v>
      </c>
      <c r="M63" s="37">
        <v>13.611000000000001</v>
      </c>
      <c r="N63" s="37">
        <v>37.995600000000003</v>
      </c>
      <c r="O63" s="37">
        <v>37.995600000000003</v>
      </c>
      <c r="P63" s="37">
        <v>0</v>
      </c>
      <c r="Q63" s="37">
        <v>0</v>
      </c>
      <c r="R63" s="37">
        <v>0</v>
      </c>
      <c r="S63" s="37" t="s">
        <v>268</v>
      </c>
    </row>
    <row r="64" spans="1:19" hidden="1" outlineLevel="1" collapsed="1">
      <c r="A64" s="9">
        <v>42156</v>
      </c>
      <c r="B64" s="37">
        <v>29.665500000000002</v>
      </c>
      <c r="C64" s="37">
        <v>34.822099999999999</v>
      </c>
      <c r="D64" s="37">
        <v>27.445799999999998</v>
      </c>
      <c r="E64" s="37">
        <v>29.588200000000001</v>
      </c>
      <c r="F64" s="37">
        <v>29.499500000000001</v>
      </c>
      <c r="G64" s="37">
        <v>14.1571</v>
      </c>
      <c r="H64" s="37">
        <v>29.662600000000001</v>
      </c>
      <c r="I64" s="37">
        <v>34.816200000000002</v>
      </c>
      <c r="J64" s="37">
        <v>27.445799999999998</v>
      </c>
      <c r="K64" s="37">
        <v>29.588200000000001</v>
      </c>
      <c r="L64" s="37">
        <v>29.499500000000001</v>
      </c>
      <c r="M64" s="37">
        <v>14.1571</v>
      </c>
      <c r="N64" s="37">
        <v>43.666600000000003</v>
      </c>
      <c r="O64" s="37">
        <v>43.666600000000003</v>
      </c>
      <c r="P64" s="37">
        <v>0</v>
      </c>
      <c r="Q64" s="37">
        <v>0</v>
      </c>
      <c r="R64" s="37">
        <v>0</v>
      </c>
      <c r="S64" s="37" t="s">
        <v>268</v>
      </c>
    </row>
    <row r="65" spans="1:19" hidden="1" outlineLevel="1" collapsed="1">
      <c r="A65" s="9">
        <v>42186</v>
      </c>
      <c r="B65" s="37">
        <v>28.8537</v>
      </c>
      <c r="C65" s="37">
        <v>33.119700000000002</v>
      </c>
      <c r="D65" s="37">
        <v>27.283200000000001</v>
      </c>
      <c r="E65" s="37">
        <v>27.9861</v>
      </c>
      <c r="F65" s="37">
        <v>29.134</v>
      </c>
      <c r="G65" s="37">
        <v>16.694099999999999</v>
      </c>
      <c r="H65" s="37">
        <v>28.8687</v>
      </c>
      <c r="I65" s="37">
        <v>33.117400000000004</v>
      </c>
      <c r="J65" s="37">
        <v>27.303100000000001</v>
      </c>
      <c r="K65" s="37">
        <v>27.9861</v>
      </c>
      <c r="L65" s="37">
        <v>29.134</v>
      </c>
      <c r="M65" s="37">
        <v>16.7364</v>
      </c>
      <c r="N65" s="37">
        <v>14.969900000000001</v>
      </c>
      <c r="O65" s="37">
        <v>39.285299999999999</v>
      </c>
      <c r="P65" s="37">
        <v>12.407</v>
      </c>
      <c r="Q65" s="37">
        <v>0</v>
      </c>
      <c r="R65" s="37">
        <v>0</v>
      </c>
      <c r="S65" s="37">
        <v>12.407</v>
      </c>
    </row>
    <row r="66" spans="1:19" hidden="1" outlineLevel="1" collapsed="1">
      <c r="A66" s="9">
        <v>42217</v>
      </c>
      <c r="B66" s="37">
        <v>29.529499999999999</v>
      </c>
      <c r="C66" s="37">
        <v>33.434399999999997</v>
      </c>
      <c r="D66" s="37">
        <v>28.530899999999999</v>
      </c>
      <c r="E66" s="37">
        <v>28.0685</v>
      </c>
      <c r="F66" s="37">
        <v>29.820599999999999</v>
      </c>
      <c r="G66" s="37">
        <v>18.386500000000002</v>
      </c>
      <c r="H66" s="37">
        <v>29.527799999999999</v>
      </c>
      <c r="I66" s="37">
        <v>33.429699999999997</v>
      </c>
      <c r="J66" s="37">
        <v>28.530899999999999</v>
      </c>
      <c r="K66" s="37">
        <v>28.0685</v>
      </c>
      <c r="L66" s="37">
        <v>29.820599999999999</v>
      </c>
      <c r="M66" s="37">
        <v>18.386500000000002</v>
      </c>
      <c r="N66" s="37">
        <v>38.056399999999996</v>
      </c>
      <c r="O66" s="37">
        <v>38.056399999999996</v>
      </c>
      <c r="P66" s="37">
        <v>0</v>
      </c>
      <c r="Q66" s="37">
        <v>0</v>
      </c>
      <c r="R66" s="37">
        <v>0</v>
      </c>
      <c r="S66" s="37" t="s">
        <v>268</v>
      </c>
    </row>
    <row r="67" spans="1:19" hidden="1" outlineLevel="1" collapsed="1">
      <c r="A67" s="9">
        <v>42248</v>
      </c>
      <c r="B67" s="37">
        <v>28.319199999999999</v>
      </c>
      <c r="C67" s="37">
        <v>32.1601</v>
      </c>
      <c r="D67" s="37">
        <v>27.174299999999999</v>
      </c>
      <c r="E67" s="37">
        <v>30.017700000000001</v>
      </c>
      <c r="F67" s="37">
        <v>29.438099999999999</v>
      </c>
      <c r="G67" s="37">
        <v>15.933199999999999</v>
      </c>
      <c r="H67" s="37">
        <v>28.578099999999999</v>
      </c>
      <c r="I67" s="37">
        <v>32.1586</v>
      </c>
      <c r="J67" s="37">
        <v>27.491299999999999</v>
      </c>
      <c r="K67" s="37">
        <v>32.415199999999999</v>
      </c>
      <c r="L67" s="37">
        <v>29.438099999999999</v>
      </c>
      <c r="M67" s="37">
        <v>16.082699999999999</v>
      </c>
      <c r="N67" s="37">
        <v>10.155200000000001</v>
      </c>
      <c r="O67" s="37">
        <v>37.829799999999999</v>
      </c>
      <c r="P67" s="37">
        <v>10.036899999999999</v>
      </c>
      <c r="Q67" s="37">
        <v>4.5</v>
      </c>
      <c r="R67" s="37">
        <v>0</v>
      </c>
      <c r="S67" s="37">
        <v>13.731999999999999</v>
      </c>
    </row>
    <row r="68" spans="1:19" hidden="1" outlineLevel="1" collapsed="1">
      <c r="A68" s="9">
        <v>42278</v>
      </c>
      <c r="B68" s="37">
        <v>30.344000000000001</v>
      </c>
      <c r="C68" s="37">
        <v>36.289099999999998</v>
      </c>
      <c r="D68" s="37">
        <v>28.027999999999999</v>
      </c>
      <c r="E68" s="37">
        <v>27.521599999999999</v>
      </c>
      <c r="F68" s="37">
        <v>29.8034</v>
      </c>
      <c r="G68" s="37">
        <v>15.921200000000001</v>
      </c>
      <c r="H68" s="37">
        <v>30.580200000000001</v>
      </c>
      <c r="I68" s="37">
        <v>36.2819</v>
      </c>
      <c r="J68" s="37">
        <v>28.335100000000001</v>
      </c>
      <c r="K68" s="37">
        <v>29.6496</v>
      </c>
      <c r="L68" s="37">
        <v>29.8034</v>
      </c>
      <c r="M68" s="37">
        <v>16.558800000000002</v>
      </c>
      <c r="N68" s="37">
        <v>10.900700000000001</v>
      </c>
      <c r="O68" s="37">
        <v>37.926499999999997</v>
      </c>
      <c r="P68" s="37">
        <v>7.8141999999999996</v>
      </c>
      <c r="Q68" s="37">
        <v>11</v>
      </c>
      <c r="R68" s="37">
        <v>0</v>
      </c>
      <c r="S68" s="37">
        <v>0</v>
      </c>
    </row>
    <row r="69" spans="1:19" hidden="1" outlineLevel="1" collapsed="1">
      <c r="A69" s="9">
        <v>42309</v>
      </c>
      <c r="B69" s="37">
        <v>25.8001</v>
      </c>
      <c r="C69" s="37">
        <v>32.828800000000001</v>
      </c>
      <c r="D69" s="37">
        <v>24.3187</v>
      </c>
      <c r="E69" s="37">
        <v>26.334299999999999</v>
      </c>
      <c r="F69" s="37">
        <v>28.9575</v>
      </c>
      <c r="G69" s="37">
        <v>12.9871</v>
      </c>
      <c r="H69" s="37">
        <v>26.323399999999999</v>
      </c>
      <c r="I69" s="37">
        <v>32.807400000000001</v>
      </c>
      <c r="J69" s="37">
        <v>24.907399999999999</v>
      </c>
      <c r="K69" s="37">
        <v>26.334299999999999</v>
      </c>
      <c r="L69" s="37">
        <v>28.9575</v>
      </c>
      <c r="M69" s="37">
        <v>13.6296</v>
      </c>
      <c r="N69" s="37">
        <v>9.1440000000000001</v>
      </c>
      <c r="O69" s="37">
        <v>45.230200000000004</v>
      </c>
      <c r="P69" s="37">
        <v>8.7857000000000003</v>
      </c>
      <c r="Q69" s="37">
        <v>0</v>
      </c>
      <c r="R69" s="37">
        <v>0</v>
      </c>
      <c r="S69" s="37">
        <v>8.7857000000000003</v>
      </c>
    </row>
    <row r="70" spans="1:19" hidden="1" outlineLevel="1" collapsed="1">
      <c r="A70" s="9">
        <v>42339</v>
      </c>
      <c r="B70" s="37">
        <v>23.875</v>
      </c>
      <c r="C70" s="37">
        <v>30.7395</v>
      </c>
      <c r="D70" s="37">
        <v>22.2088</v>
      </c>
      <c r="E70" s="37">
        <v>31.015799999999999</v>
      </c>
      <c r="F70" s="37">
        <v>29.767499999999998</v>
      </c>
      <c r="G70" s="37">
        <v>4.6924000000000001</v>
      </c>
      <c r="H70" s="37">
        <v>23.9404</v>
      </c>
      <c r="I70" s="37">
        <v>30.703700000000001</v>
      </c>
      <c r="J70" s="37">
        <v>22.293600000000001</v>
      </c>
      <c r="K70" s="37">
        <v>31.015799999999999</v>
      </c>
      <c r="L70" s="37">
        <v>29.767499999999998</v>
      </c>
      <c r="M70" s="37">
        <v>4.6741999999999999</v>
      </c>
      <c r="N70" s="37">
        <v>9.4526000000000003</v>
      </c>
      <c r="O70" s="37">
        <v>48.760599999999997</v>
      </c>
      <c r="P70" s="37">
        <v>5.7579000000000002</v>
      </c>
      <c r="Q70" s="37">
        <v>0</v>
      </c>
      <c r="R70" s="37">
        <v>0</v>
      </c>
      <c r="S70" s="37">
        <v>5.7579000000000002</v>
      </c>
    </row>
    <row r="71" spans="1:19" hidden="1" outlineLevel="1" collapsed="1">
      <c r="A71" s="9">
        <v>42370</v>
      </c>
      <c r="B71" s="37">
        <v>29.8066</v>
      </c>
      <c r="C71" s="37">
        <v>31.189299999999999</v>
      </c>
      <c r="D71" s="37">
        <v>29.017800000000001</v>
      </c>
      <c r="E71" s="37">
        <v>29.9255</v>
      </c>
      <c r="F71" s="37">
        <v>32.0383</v>
      </c>
      <c r="G71" s="37">
        <v>14.744</v>
      </c>
      <c r="H71" s="37">
        <v>30.221599999999999</v>
      </c>
      <c r="I71" s="37">
        <v>31.186599999999999</v>
      </c>
      <c r="J71" s="37">
        <v>29.651800000000001</v>
      </c>
      <c r="K71" s="37">
        <v>29.9255</v>
      </c>
      <c r="L71" s="37">
        <v>32.0383</v>
      </c>
      <c r="M71" s="37">
        <v>15.767799999999999</v>
      </c>
      <c r="N71" s="37">
        <v>11.2797</v>
      </c>
      <c r="O71" s="37">
        <v>37.527299999999997</v>
      </c>
      <c r="P71" s="37">
        <v>11.093999999999999</v>
      </c>
      <c r="Q71" s="37">
        <v>0</v>
      </c>
      <c r="R71" s="37" t="s">
        <v>268</v>
      </c>
      <c r="S71" s="37">
        <v>11.093999999999999</v>
      </c>
    </row>
    <row r="72" spans="1:19" hidden="1" outlineLevel="1" collapsed="1">
      <c r="A72" s="9">
        <v>42401</v>
      </c>
      <c r="B72" s="37">
        <v>26.885200000000001</v>
      </c>
      <c r="C72" s="37">
        <v>31.4252</v>
      </c>
      <c r="D72" s="37">
        <v>24.925799999999999</v>
      </c>
      <c r="E72" s="37">
        <v>33.5535</v>
      </c>
      <c r="F72" s="37">
        <v>30.188300000000002</v>
      </c>
      <c r="G72" s="37">
        <v>6.7331000000000003</v>
      </c>
      <c r="H72" s="37">
        <v>26.880099999999999</v>
      </c>
      <c r="I72" s="37">
        <v>31.412800000000001</v>
      </c>
      <c r="J72" s="37">
        <v>24.925799999999999</v>
      </c>
      <c r="K72" s="37">
        <v>33.5535</v>
      </c>
      <c r="L72" s="37">
        <v>30.188300000000002</v>
      </c>
      <c r="M72" s="37">
        <v>6.7331000000000003</v>
      </c>
      <c r="N72" s="37">
        <v>43.938200000000002</v>
      </c>
      <c r="O72" s="37">
        <v>43.938200000000002</v>
      </c>
      <c r="P72" s="37">
        <v>0</v>
      </c>
      <c r="Q72" s="37">
        <v>0</v>
      </c>
      <c r="R72" s="37">
        <v>0</v>
      </c>
      <c r="S72" s="37" t="s">
        <v>268</v>
      </c>
    </row>
    <row r="73" spans="1:19" hidden="1" outlineLevel="1" collapsed="1">
      <c r="A73" s="9">
        <v>42430</v>
      </c>
      <c r="B73" s="37">
        <v>29.5367</v>
      </c>
      <c r="C73" s="37">
        <v>30.714099999999998</v>
      </c>
      <c r="D73" s="37">
        <v>28.915199999999999</v>
      </c>
      <c r="E73" s="37">
        <v>34.718899999999998</v>
      </c>
      <c r="F73" s="37">
        <v>29.086099999999998</v>
      </c>
      <c r="G73" s="37">
        <v>19.8644</v>
      </c>
      <c r="H73" s="37">
        <v>29.527899999999999</v>
      </c>
      <c r="I73" s="37">
        <v>30.6904</v>
      </c>
      <c r="J73" s="37">
        <v>28.915199999999999</v>
      </c>
      <c r="K73" s="37">
        <v>34.718899999999998</v>
      </c>
      <c r="L73" s="37">
        <v>29.086099999999998</v>
      </c>
      <c r="M73" s="37">
        <v>19.8644</v>
      </c>
      <c r="N73" s="37">
        <v>46.680399999999999</v>
      </c>
      <c r="O73" s="37">
        <v>46.680399999999999</v>
      </c>
      <c r="P73" s="37">
        <v>0</v>
      </c>
      <c r="Q73" s="37">
        <v>0</v>
      </c>
      <c r="R73" s="37">
        <v>0</v>
      </c>
      <c r="S73" s="37" t="s">
        <v>268</v>
      </c>
    </row>
    <row r="74" spans="1:19" hidden="1" outlineLevel="1" collapsed="1">
      <c r="A74" s="9">
        <v>42461</v>
      </c>
      <c r="B74" s="37">
        <v>29.037500000000001</v>
      </c>
      <c r="C74" s="37">
        <v>30.7224</v>
      </c>
      <c r="D74" s="37">
        <v>28.412299999999998</v>
      </c>
      <c r="E74" s="37">
        <v>31.472799999999999</v>
      </c>
      <c r="F74" s="37">
        <v>30.019100000000002</v>
      </c>
      <c r="G74" s="37">
        <v>17.0153</v>
      </c>
      <c r="H74" s="37">
        <v>29.2042</v>
      </c>
      <c r="I74" s="37">
        <v>30.682099999999998</v>
      </c>
      <c r="J74" s="37">
        <v>28.653300000000002</v>
      </c>
      <c r="K74" s="37">
        <v>31.472799999999999</v>
      </c>
      <c r="L74" s="37">
        <v>30.019100000000002</v>
      </c>
      <c r="M74" s="37">
        <v>18.0215</v>
      </c>
      <c r="N74" s="37">
        <v>7.7675999999999998</v>
      </c>
      <c r="O74" s="37">
        <v>39.877400000000002</v>
      </c>
      <c r="P74" s="37">
        <v>1.9939</v>
      </c>
      <c r="Q74" s="37">
        <v>0</v>
      </c>
      <c r="R74" s="37">
        <v>0</v>
      </c>
      <c r="S74" s="37">
        <v>1.9939</v>
      </c>
    </row>
    <row r="75" spans="1:19" hidden="1" outlineLevel="1" collapsed="1">
      <c r="A75" s="9">
        <v>42491</v>
      </c>
      <c r="B75" s="37">
        <v>31.864699999999999</v>
      </c>
      <c r="C75" s="37">
        <v>30.452100000000002</v>
      </c>
      <c r="D75" s="37">
        <v>32.516199999999998</v>
      </c>
      <c r="E75" s="37">
        <v>44.047800000000002</v>
      </c>
      <c r="F75" s="37">
        <v>31.3032</v>
      </c>
      <c r="G75" s="37">
        <v>22.300899999999999</v>
      </c>
      <c r="H75" s="37">
        <v>31.819099999999999</v>
      </c>
      <c r="I75" s="37">
        <v>30.290299999999998</v>
      </c>
      <c r="J75" s="37">
        <v>32.516199999999998</v>
      </c>
      <c r="K75" s="37">
        <v>44.047800000000002</v>
      </c>
      <c r="L75" s="37">
        <v>31.3032</v>
      </c>
      <c r="M75" s="37">
        <v>22.300899999999999</v>
      </c>
      <c r="N75" s="37">
        <v>44.631</v>
      </c>
      <c r="O75" s="37">
        <v>44.631</v>
      </c>
      <c r="P75" s="37">
        <v>0</v>
      </c>
      <c r="Q75" s="37">
        <v>0</v>
      </c>
      <c r="R75" s="37" t="s">
        <v>268</v>
      </c>
      <c r="S75" s="37" t="s">
        <v>268</v>
      </c>
    </row>
    <row r="76" spans="1:19" hidden="1" outlineLevel="1" collapsed="1">
      <c r="A76" s="9">
        <v>42522</v>
      </c>
      <c r="B76" s="37">
        <v>29.952500000000001</v>
      </c>
      <c r="C76" s="37">
        <v>29.639600000000002</v>
      </c>
      <c r="D76" s="37">
        <v>30.056999999999999</v>
      </c>
      <c r="E76" s="37">
        <v>45.213099999999997</v>
      </c>
      <c r="F76" s="37">
        <v>29.4664</v>
      </c>
      <c r="G76" s="37">
        <v>20.923200000000001</v>
      </c>
      <c r="H76" s="37">
        <v>29.939599999999999</v>
      </c>
      <c r="I76" s="37">
        <v>29.587</v>
      </c>
      <c r="J76" s="37">
        <v>30.056999999999999</v>
      </c>
      <c r="K76" s="37">
        <v>45.213099999999997</v>
      </c>
      <c r="L76" s="37">
        <v>29.4664</v>
      </c>
      <c r="M76" s="37">
        <v>20.923200000000001</v>
      </c>
      <c r="N76" s="37">
        <v>48.282600000000002</v>
      </c>
      <c r="O76" s="37">
        <v>48.282600000000002</v>
      </c>
      <c r="P76" s="37">
        <v>0</v>
      </c>
      <c r="Q76" s="37">
        <v>0</v>
      </c>
      <c r="R76" s="37">
        <v>0</v>
      </c>
      <c r="S76" s="37" t="s">
        <v>268</v>
      </c>
    </row>
    <row r="77" spans="1:19" hidden="1" outlineLevel="1" collapsed="1">
      <c r="A77" s="9">
        <v>42552</v>
      </c>
      <c r="B77" s="37">
        <v>30.452100000000002</v>
      </c>
      <c r="C77" s="37">
        <v>30.092099999999999</v>
      </c>
      <c r="D77" s="37">
        <v>30.581</v>
      </c>
      <c r="E77" s="37">
        <v>45.802</v>
      </c>
      <c r="F77" s="37">
        <v>29.857800000000001</v>
      </c>
      <c r="G77" s="37">
        <v>22.674900000000001</v>
      </c>
      <c r="H77" s="37">
        <v>30.448699999999999</v>
      </c>
      <c r="I77" s="37">
        <v>30.078900000000001</v>
      </c>
      <c r="J77" s="37">
        <v>30.581</v>
      </c>
      <c r="K77" s="37">
        <v>45.802</v>
      </c>
      <c r="L77" s="37">
        <v>29.857800000000001</v>
      </c>
      <c r="M77" s="37">
        <v>22.674900000000001</v>
      </c>
      <c r="N77" s="37">
        <v>43.596800000000002</v>
      </c>
      <c r="O77" s="37">
        <v>43.596800000000002</v>
      </c>
      <c r="P77" s="37">
        <v>0</v>
      </c>
      <c r="Q77" s="37">
        <v>0</v>
      </c>
      <c r="R77" s="37">
        <v>0</v>
      </c>
      <c r="S77" s="37">
        <v>0</v>
      </c>
    </row>
    <row r="78" spans="1:19" hidden="1" outlineLevel="1" collapsed="1">
      <c r="A78" s="9">
        <v>42583</v>
      </c>
      <c r="B78" s="37">
        <v>30.484300000000001</v>
      </c>
      <c r="C78" s="37">
        <v>30.433299999999999</v>
      </c>
      <c r="D78" s="37">
        <v>30.5138</v>
      </c>
      <c r="E78" s="37">
        <v>38.036299999999997</v>
      </c>
      <c r="F78" s="37">
        <v>31.279599999999999</v>
      </c>
      <c r="G78" s="37">
        <v>21.0472</v>
      </c>
      <c r="H78" s="37">
        <v>30.478999999999999</v>
      </c>
      <c r="I78" s="37">
        <v>30.418600000000001</v>
      </c>
      <c r="J78" s="37">
        <v>30.5138</v>
      </c>
      <c r="K78" s="37">
        <v>38.036299999999997</v>
      </c>
      <c r="L78" s="37">
        <v>31.279599999999999</v>
      </c>
      <c r="M78" s="37">
        <v>21.0472</v>
      </c>
      <c r="N78" s="37">
        <v>44.578099999999999</v>
      </c>
      <c r="O78" s="37">
        <v>44.578099999999999</v>
      </c>
      <c r="P78" s="37">
        <v>0</v>
      </c>
      <c r="Q78" s="37">
        <v>0</v>
      </c>
      <c r="R78" s="37">
        <v>0</v>
      </c>
      <c r="S78" s="37" t="s">
        <v>268</v>
      </c>
    </row>
    <row r="79" spans="1:19" hidden="1" outlineLevel="1" collapsed="1">
      <c r="A79" s="9">
        <v>42614</v>
      </c>
      <c r="B79" s="37">
        <v>29.616399999999999</v>
      </c>
      <c r="C79" s="37">
        <v>30.162299999999998</v>
      </c>
      <c r="D79" s="37">
        <v>29.4129</v>
      </c>
      <c r="E79" s="37">
        <v>43.239400000000003</v>
      </c>
      <c r="F79" s="37">
        <v>29.509399999999999</v>
      </c>
      <c r="G79" s="37">
        <v>20.400200000000002</v>
      </c>
      <c r="H79" s="37">
        <v>29.720300000000002</v>
      </c>
      <c r="I79" s="37">
        <v>30.160799999999998</v>
      </c>
      <c r="J79" s="37">
        <v>29.5548</v>
      </c>
      <c r="K79" s="37">
        <v>43.239400000000003</v>
      </c>
      <c r="L79" s="37">
        <v>29.509399999999999</v>
      </c>
      <c r="M79" s="37">
        <v>20.877300000000002</v>
      </c>
      <c r="N79" s="37">
        <v>12.7494</v>
      </c>
      <c r="O79" s="37">
        <v>36.630099999999999</v>
      </c>
      <c r="P79" s="37">
        <v>12.5</v>
      </c>
      <c r="Q79" s="37">
        <v>0</v>
      </c>
      <c r="R79" s="37" t="s">
        <v>268</v>
      </c>
      <c r="S79" s="37">
        <v>12.5</v>
      </c>
    </row>
    <row r="80" spans="1:19" hidden="1" outlineLevel="1" collapsed="1">
      <c r="A80" s="9">
        <v>42644</v>
      </c>
      <c r="B80" s="37">
        <v>30.994599999999998</v>
      </c>
      <c r="C80" s="37">
        <v>31.244299999999999</v>
      </c>
      <c r="D80" s="37">
        <v>30.901900000000001</v>
      </c>
      <c r="E80" s="37">
        <v>40.231400000000001</v>
      </c>
      <c r="F80" s="37">
        <v>30.217099999999999</v>
      </c>
      <c r="G80" s="37">
        <v>25.368400000000001</v>
      </c>
      <c r="H80" s="37">
        <v>30.9833</v>
      </c>
      <c r="I80" s="37">
        <v>31.202999999999999</v>
      </c>
      <c r="J80" s="37">
        <v>30.901900000000001</v>
      </c>
      <c r="K80" s="37">
        <v>40.231400000000001</v>
      </c>
      <c r="L80" s="37">
        <v>30.217099999999999</v>
      </c>
      <c r="M80" s="37">
        <v>25.368400000000001</v>
      </c>
      <c r="N80" s="37">
        <v>49.138300000000001</v>
      </c>
      <c r="O80" s="37">
        <v>49.138300000000001</v>
      </c>
      <c r="P80" s="37">
        <v>0</v>
      </c>
      <c r="Q80" s="37">
        <v>0</v>
      </c>
      <c r="R80" s="37">
        <v>0</v>
      </c>
      <c r="S80" s="37" t="s">
        <v>268</v>
      </c>
    </row>
    <row r="81" spans="1:19" hidden="1" outlineLevel="1" collapsed="1">
      <c r="A81" s="9">
        <v>42675</v>
      </c>
      <c r="B81" s="37">
        <v>31.084099999999999</v>
      </c>
      <c r="C81" s="37">
        <v>30.692699999999999</v>
      </c>
      <c r="D81" s="37">
        <v>31.356000000000002</v>
      </c>
      <c r="E81" s="37">
        <v>44.910299999999999</v>
      </c>
      <c r="F81" s="37">
        <v>30.85</v>
      </c>
      <c r="G81" s="37">
        <v>22.8504</v>
      </c>
      <c r="H81" s="37">
        <v>31.082699999999999</v>
      </c>
      <c r="I81" s="37">
        <v>30.689399999999999</v>
      </c>
      <c r="J81" s="37">
        <v>31.356000000000002</v>
      </c>
      <c r="K81" s="37">
        <v>44.910299999999999</v>
      </c>
      <c r="L81" s="37">
        <v>30.85</v>
      </c>
      <c r="M81" s="37">
        <v>22.8504</v>
      </c>
      <c r="N81" s="37">
        <v>38.083399999999997</v>
      </c>
      <c r="O81" s="37">
        <v>38.083399999999997</v>
      </c>
      <c r="P81" s="37">
        <v>0</v>
      </c>
      <c r="Q81" s="37">
        <v>0</v>
      </c>
      <c r="R81" s="37">
        <v>0</v>
      </c>
      <c r="S81" s="37" t="s">
        <v>268</v>
      </c>
    </row>
    <row r="82" spans="1:19" hidden="1" outlineLevel="1" collapsed="1">
      <c r="A82" s="9">
        <v>42705</v>
      </c>
      <c r="B82" s="37">
        <v>29.7349</v>
      </c>
      <c r="C82" s="37">
        <v>31.626300000000001</v>
      </c>
      <c r="D82" s="37">
        <v>28.7072</v>
      </c>
      <c r="E82" s="37">
        <v>32.658999999999999</v>
      </c>
      <c r="F82" s="37">
        <v>30.558199999999999</v>
      </c>
      <c r="G82" s="37">
        <v>18.4313</v>
      </c>
      <c r="H82" s="37">
        <v>29.8157</v>
      </c>
      <c r="I82" s="37">
        <v>31.624700000000001</v>
      </c>
      <c r="J82" s="37">
        <v>28.825399999999998</v>
      </c>
      <c r="K82" s="37">
        <v>32.658999999999999</v>
      </c>
      <c r="L82" s="37">
        <v>30.558199999999999</v>
      </c>
      <c r="M82" s="37">
        <v>18.662299999999998</v>
      </c>
      <c r="N82" s="37">
        <v>13.835699999999999</v>
      </c>
      <c r="O82" s="37">
        <v>40.337299999999999</v>
      </c>
      <c r="P82" s="37">
        <v>13.5</v>
      </c>
      <c r="Q82" s="37">
        <v>0</v>
      </c>
      <c r="R82" s="37">
        <v>0</v>
      </c>
      <c r="S82" s="37">
        <v>13.5</v>
      </c>
    </row>
    <row r="83" spans="1:19" hidden="1" outlineLevel="1" collapsed="1">
      <c r="A83" s="9">
        <v>42736</v>
      </c>
      <c r="B83" s="37">
        <v>30.296099999999999</v>
      </c>
      <c r="C83" s="37">
        <v>31.517199999999999</v>
      </c>
      <c r="D83" s="37">
        <v>29.5505</v>
      </c>
      <c r="E83" s="37">
        <v>32.194099999999999</v>
      </c>
      <c r="F83" s="37">
        <v>30.133900000000001</v>
      </c>
      <c r="G83" s="37">
        <v>22.225000000000001</v>
      </c>
      <c r="H83" s="37">
        <v>30.2956</v>
      </c>
      <c r="I83" s="37">
        <v>31.515999999999998</v>
      </c>
      <c r="J83" s="37">
        <v>29.5505</v>
      </c>
      <c r="K83" s="37">
        <v>32.194099999999999</v>
      </c>
      <c r="L83" s="37">
        <v>30.133900000000001</v>
      </c>
      <c r="M83" s="37">
        <v>22.225000000000001</v>
      </c>
      <c r="N83" s="37">
        <v>38.0976</v>
      </c>
      <c r="O83" s="37">
        <v>38.0976</v>
      </c>
      <c r="P83" s="37">
        <v>0</v>
      </c>
      <c r="Q83" s="37">
        <v>0</v>
      </c>
      <c r="R83" s="37">
        <v>0</v>
      </c>
      <c r="S83" s="37" t="s">
        <v>268</v>
      </c>
    </row>
    <row r="84" spans="1:19" hidden="1" outlineLevel="1" collapsed="1">
      <c r="A84" s="9">
        <v>42767</v>
      </c>
      <c r="B84" s="37">
        <v>30.0885</v>
      </c>
      <c r="C84" s="37">
        <v>30.204000000000001</v>
      </c>
      <c r="D84" s="37">
        <v>29.8584</v>
      </c>
      <c r="E84" s="37">
        <v>35.823099999999997</v>
      </c>
      <c r="F84" s="37">
        <v>31.390799999999999</v>
      </c>
      <c r="G84" s="37">
        <v>18.380099999999999</v>
      </c>
      <c r="H84" s="37">
        <v>30.087700000000002</v>
      </c>
      <c r="I84" s="37">
        <v>30.2028</v>
      </c>
      <c r="J84" s="37">
        <v>29.8584</v>
      </c>
      <c r="K84" s="37">
        <v>35.823099999999997</v>
      </c>
      <c r="L84" s="37">
        <v>31.390799999999999</v>
      </c>
      <c r="M84" s="37">
        <v>18.380099999999999</v>
      </c>
      <c r="N84" s="37">
        <v>44.648400000000002</v>
      </c>
      <c r="O84" s="37">
        <v>44.648400000000002</v>
      </c>
      <c r="P84" s="37">
        <v>0</v>
      </c>
      <c r="Q84" s="37">
        <v>0</v>
      </c>
      <c r="R84" s="37">
        <v>0</v>
      </c>
      <c r="S84" s="37" t="s">
        <v>268</v>
      </c>
    </row>
    <row r="85" spans="1:19" hidden="1" outlineLevel="1" collapsed="1">
      <c r="A85" s="9">
        <v>42795</v>
      </c>
      <c r="B85" s="37">
        <v>29.325900000000001</v>
      </c>
      <c r="C85" s="37">
        <v>30.402799999999999</v>
      </c>
      <c r="D85" s="37">
        <v>28.4328</v>
      </c>
      <c r="E85" s="37">
        <v>30.257400000000001</v>
      </c>
      <c r="F85" s="37">
        <v>29.0687</v>
      </c>
      <c r="G85" s="37">
        <v>20.927399999999999</v>
      </c>
      <c r="H85" s="37">
        <v>29.323499999999999</v>
      </c>
      <c r="I85" s="37">
        <v>30.398</v>
      </c>
      <c r="J85" s="37">
        <v>28.4328</v>
      </c>
      <c r="K85" s="37">
        <v>30.257400000000001</v>
      </c>
      <c r="L85" s="37">
        <v>29.0687</v>
      </c>
      <c r="M85" s="37">
        <v>20.927399999999999</v>
      </c>
      <c r="N85" s="37">
        <v>43.058</v>
      </c>
      <c r="O85" s="37">
        <v>43.058</v>
      </c>
      <c r="P85" s="37">
        <v>0</v>
      </c>
      <c r="Q85" s="37">
        <v>0</v>
      </c>
      <c r="R85" s="37">
        <v>0</v>
      </c>
      <c r="S85" s="37" t="s">
        <v>268</v>
      </c>
    </row>
    <row r="86" spans="1:19" hidden="1" outlineLevel="1" collapsed="1">
      <c r="A86" s="9">
        <v>42826</v>
      </c>
      <c r="B86" s="37">
        <v>29.122299999999999</v>
      </c>
      <c r="C86" s="37">
        <v>30.872599999999998</v>
      </c>
      <c r="D86" s="37">
        <v>28.4803</v>
      </c>
      <c r="E86" s="37">
        <v>27.910799999999998</v>
      </c>
      <c r="F86" s="37">
        <v>30.780799999999999</v>
      </c>
      <c r="G86" s="37">
        <v>18.122</v>
      </c>
      <c r="H86" s="37">
        <v>29.139099999999999</v>
      </c>
      <c r="I86" s="37">
        <v>30.8703</v>
      </c>
      <c r="J86" s="37">
        <v>28.503499999999999</v>
      </c>
      <c r="K86" s="37">
        <v>27.910799999999998</v>
      </c>
      <c r="L86" s="37">
        <v>30.780799999999999</v>
      </c>
      <c r="M86" s="37">
        <v>18.1767</v>
      </c>
      <c r="N86" s="37">
        <v>14.574299999999999</v>
      </c>
      <c r="O86" s="37">
        <v>38.706000000000003</v>
      </c>
      <c r="P86" s="37">
        <v>12.76</v>
      </c>
      <c r="Q86" s="37">
        <v>0</v>
      </c>
      <c r="R86" s="37" t="s">
        <v>268</v>
      </c>
      <c r="S86" s="37">
        <v>12.76</v>
      </c>
    </row>
    <row r="87" spans="1:19" hidden="1" outlineLevel="1" collapsed="1">
      <c r="A87" s="9">
        <v>42856</v>
      </c>
      <c r="B87" s="37">
        <v>29.6876</v>
      </c>
      <c r="C87" s="37">
        <v>30.650200000000002</v>
      </c>
      <c r="D87" s="37">
        <v>29.177700000000002</v>
      </c>
      <c r="E87" s="37">
        <v>30.9392</v>
      </c>
      <c r="F87" s="37">
        <v>29.875699999999998</v>
      </c>
      <c r="G87" s="37">
        <v>22.408200000000001</v>
      </c>
      <c r="H87" s="37">
        <v>29.686399999999999</v>
      </c>
      <c r="I87" s="37">
        <v>30.646899999999999</v>
      </c>
      <c r="J87" s="37">
        <v>29.177700000000002</v>
      </c>
      <c r="K87" s="37">
        <v>30.9392</v>
      </c>
      <c r="L87" s="37">
        <v>29.875699999999998</v>
      </c>
      <c r="M87" s="37">
        <v>22.408200000000001</v>
      </c>
      <c r="N87" s="37">
        <v>46.308</v>
      </c>
      <c r="O87" s="37">
        <v>46.308</v>
      </c>
      <c r="P87" s="37">
        <v>0</v>
      </c>
      <c r="Q87" s="37">
        <v>0</v>
      </c>
      <c r="R87" s="37">
        <v>0</v>
      </c>
      <c r="S87" s="37" t="s">
        <v>268</v>
      </c>
    </row>
    <row r="88" spans="1:19" hidden="1" outlineLevel="1" collapsed="1">
      <c r="A88" s="9">
        <v>42887</v>
      </c>
      <c r="B88" s="37">
        <v>29.212399999999999</v>
      </c>
      <c r="C88" s="37">
        <v>30.204599999999999</v>
      </c>
      <c r="D88" s="37">
        <v>28.6479</v>
      </c>
      <c r="E88" s="37">
        <v>29.9041</v>
      </c>
      <c r="F88" s="37">
        <v>29.001100000000001</v>
      </c>
      <c r="G88" s="37">
        <v>24.7088</v>
      </c>
      <c r="H88" s="37">
        <v>29.211200000000002</v>
      </c>
      <c r="I88" s="37">
        <v>30.2014</v>
      </c>
      <c r="J88" s="37">
        <v>28.6479</v>
      </c>
      <c r="K88" s="37">
        <v>29.9041</v>
      </c>
      <c r="L88" s="37">
        <v>29.001100000000001</v>
      </c>
      <c r="M88" s="37">
        <v>24.7088</v>
      </c>
      <c r="N88" s="37">
        <v>45.628900000000002</v>
      </c>
      <c r="O88" s="37">
        <v>45.628900000000002</v>
      </c>
      <c r="P88" s="37">
        <v>0</v>
      </c>
      <c r="Q88" s="37">
        <v>0</v>
      </c>
      <c r="R88" s="37">
        <v>0</v>
      </c>
      <c r="S88" s="37" t="s">
        <v>268</v>
      </c>
    </row>
    <row r="89" spans="1:19" hidden="1" outlineLevel="1" collapsed="1">
      <c r="A89" s="9">
        <v>42917</v>
      </c>
      <c r="B89" s="37">
        <v>28.8901</v>
      </c>
      <c r="C89" s="37">
        <v>30.9452</v>
      </c>
      <c r="D89" s="37">
        <v>28.020399999999999</v>
      </c>
      <c r="E89" s="37">
        <v>21.3018</v>
      </c>
      <c r="F89" s="37">
        <v>30.346900000000002</v>
      </c>
      <c r="G89" s="37">
        <v>24.5808</v>
      </c>
      <c r="H89" s="37">
        <v>28.8889</v>
      </c>
      <c r="I89" s="37">
        <v>30.941500000000001</v>
      </c>
      <c r="J89" s="37">
        <v>28.020399999999999</v>
      </c>
      <c r="K89" s="37">
        <v>21.3018</v>
      </c>
      <c r="L89" s="37">
        <v>30.346900000000002</v>
      </c>
      <c r="M89" s="37">
        <v>24.5808</v>
      </c>
      <c r="N89" s="37">
        <v>50.295499999999997</v>
      </c>
      <c r="O89" s="37">
        <v>50.295499999999997</v>
      </c>
      <c r="P89" s="37">
        <v>0</v>
      </c>
      <c r="Q89" s="37">
        <v>0</v>
      </c>
      <c r="R89" s="37">
        <v>0</v>
      </c>
      <c r="S89" s="37" t="s">
        <v>268</v>
      </c>
    </row>
    <row r="90" spans="1:19" hidden="1" outlineLevel="1" collapsed="1">
      <c r="A90" s="9">
        <v>42948</v>
      </c>
      <c r="B90" s="37">
        <v>27.455500000000001</v>
      </c>
      <c r="C90" s="37">
        <v>30.9133</v>
      </c>
      <c r="D90" s="37">
        <v>25.903199999999998</v>
      </c>
      <c r="E90" s="37">
        <v>14.5754</v>
      </c>
      <c r="F90" s="37">
        <v>30.215199999999999</v>
      </c>
      <c r="G90" s="37">
        <v>25.0306</v>
      </c>
      <c r="H90" s="37">
        <v>27.428000000000001</v>
      </c>
      <c r="I90" s="37">
        <v>30.834499999999998</v>
      </c>
      <c r="J90" s="37">
        <v>25.903199999999998</v>
      </c>
      <c r="K90" s="37">
        <v>14.5754</v>
      </c>
      <c r="L90" s="37">
        <v>30.215199999999999</v>
      </c>
      <c r="M90" s="37">
        <v>25.0306</v>
      </c>
      <c r="N90" s="37">
        <v>58.488999999999997</v>
      </c>
      <c r="O90" s="37">
        <v>58.488999999999997</v>
      </c>
      <c r="P90" s="37">
        <v>0</v>
      </c>
      <c r="Q90" s="37">
        <v>0</v>
      </c>
      <c r="R90" s="37" t="s">
        <v>268</v>
      </c>
      <c r="S90" s="37" t="s">
        <v>268</v>
      </c>
    </row>
    <row r="91" spans="1:19" hidden="1" outlineLevel="1" collapsed="1">
      <c r="A91" s="9">
        <v>42979</v>
      </c>
      <c r="B91" s="37">
        <v>29.630800000000001</v>
      </c>
      <c r="C91" s="37">
        <v>31.010899999999999</v>
      </c>
      <c r="D91" s="37">
        <v>29.072700000000001</v>
      </c>
      <c r="E91" s="37">
        <v>26.2453</v>
      </c>
      <c r="F91" s="37">
        <v>30.249099999999999</v>
      </c>
      <c r="G91" s="37">
        <v>25.777799999999999</v>
      </c>
      <c r="H91" s="37">
        <v>29.629799999999999</v>
      </c>
      <c r="I91" s="37">
        <v>31.0078</v>
      </c>
      <c r="J91" s="37">
        <v>29.072700000000001</v>
      </c>
      <c r="K91" s="37">
        <v>26.2453</v>
      </c>
      <c r="L91" s="37">
        <v>30.249099999999999</v>
      </c>
      <c r="M91" s="37">
        <v>25.777799999999999</v>
      </c>
      <c r="N91" s="37">
        <v>47.220799999999997</v>
      </c>
      <c r="O91" s="37">
        <v>47.220799999999997</v>
      </c>
      <c r="P91" s="37">
        <v>0</v>
      </c>
      <c r="Q91" s="37">
        <v>0</v>
      </c>
      <c r="R91" s="37">
        <v>0</v>
      </c>
      <c r="S91" s="37" t="s">
        <v>268</v>
      </c>
    </row>
    <row r="92" spans="1:19" hidden="1" outlineLevel="1" collapsed="1">
      <c r="A92" s="9">
        <v>43009</v>
      </c>
      <c r="B92" s="37">
        <v>29.735600000000002</v>
      </c>
      <c r="C92" s="37">
        <v>32.735900000000001</v>
      </c>
      <c r="D92" s="37">
        <v>29.090399999999999</v>
      </c>
      <c r="E92" s="37">
        <v>26.809899999999999</v>
      </c>
      <c r="F92" s="37">
        <v>30.537700000000001</v>
      </c>
      <c r="G92" s="37">
        <v>21.562000000000001</v>
      </c>
      <c r="H92" s="37">
        <v>29.734200000000001</v>
      </c>
      <c r="I92" s="37">
        <v>32.729799999999997</v>
      </c>
      <c r="J92" s="37">
        <v>29.090399999999999</v>
      </c>
      <c r="K92" s="37">
        <v>26.809899999999999</v>
      </c>
      <c r="L92" s="37">
        <v>30.537700000000001</v>
      </c>
      <c r="M92" s="37">
        <v>21.562000000000001</v>
      </c>
      <c r="N92" s="37">
        <v>45.246200000000002</v>
      </c>
      <c r="O92" s="37">
        <v>45.246200000000002</v>
      </c>
      <c r="P92" s="37">
        <v>0</v>
      </c>
      <c r="Q92" s="37">
        <v>0</v>
      </c>
      <c r="R92" s="37">
        <v>0</v>
      </c>
      <c r="S92" s="37" t="s">
        <v>268</v>
      </c>
    </row>
    <row r="93" spans="1:19" hidden="1" outlineLevel="1" collapsed="1">
      <c r="A93" s="9">
        <v>43040</v>
      </c>
      <c r="B93" s="37">
        <v>29.322500000000002</v>
      </c>
      <c r="C93" s="37">
        <v>31.798999999999999</v>
      </c>
      <c r="D93" s="37">
        <v>28.476800000000001</v>
      </c>
      <c r="E93" s="37">
        <v>24.538399999999999</v>
      </c>
      <c r="F93" s="37">
        <v>30.315100000000001</v>
      </c>
      <c r="G93" s="37">
        <v>23.1646</v>
      </c>
      <c r="H93" s="37">
        <v>29.3185</v>
      </c>
      <c r="I93" s="37">
        <v>31.7852</v>
      </c>
      <c r="J93" s="37">
        <v>28.476800000000001</v>
      </c>
      <c r="K93" s="37">
        <v>24.538399999999999</v>
      </c>
      <c r="L93" s="37">
        <v>30.315100000000001</v>
      </c>
      <c r="M93" s="37">
        <v>23.1646</v>
      </c>
      <c r="N93" s="37">
        <v>47.657899999999998</v>
      </c>
      <c r="O93" s="37">
        <v>47.657899999999998</v>
      </c>
      <c r="P93" s="37">
        <v>0</v>
      </c>
      <c r="Q93" s="37">
        <v>0</v>
      </c>
      <c r="R93" s="37" t="s">
        <v>268</v>
      </c>
      <c r="S93" s="37" t="s">
        <v>268</v>
      </c>
    </row>
    <row r="94" spans="1:19" hidden="1" outlineLevel="1" collapsed="1">
      <c r="A94" s="9">
        <v>43070</v>
      </c>
      <c r="B94" s="37">
        <v>32.929099999999998</v>
      </c>
      <c r="C94" s="37">
        <v>31.329599999999999</v>
      </c>
      <c r="D94" s="37">
        <v>33.499000000000002</v>
      </c>
      <c r="E94" s="37">
        <v>31.867599999999999</v>
      </c>
      <c r="F94" s="37">
        <v>34.860900000000001</v>
      </c>
      <c r="G94" s="37">
        <v>21.128399999999999</v>
      </c>
      <c r="H94" s="37">
        <v>32.927999999999997</v>
      </c>
      <c r="I94" s="37">
        <v>31.324999999999999</v>
      </c>
      <c r="J94" s="37">
        <v>33.499000000000002</v>
      </c>
      <c r="K94" s="37">
        <v>31.867599999999999</v>
      </c>
      <c r="L94" s="37">
        <v>34.860900000000001</v>
      </c>
      <c r="M94" s="37">
        <v>21.128399999999999</v>
      </c>
      <c r="N94" s="37">
        <v>49.503100000000003</v>
      </c>
      <c r="O94" s="37">
        <v>49.503100000000003</v>
      </c>
      <c r="P94" s="37">
        <v>0</v>
      </c>
      <c r="Q94" s="37">
        <v>0</v>
      </c>
      <c r="R94" s="37">
        <v>0</v>
      </c>
      <c r="S94" s="37" t="s">
        <v>268</v>
      </c>
    </row>
    <row r="95" spans="1:19" hidden="1" outlineLevel="1" collapsed="1">
      <c r="A95" s="9">
        <v>43101</v>
      </c>
      <c r="B95" s="37">
        <v>30.380099999999999</v>
      </c>
      <c r="C95" s="37">
        <v>31.120999999999999</v>
      </c>
      <c r="D95" s="37">
        <v>29.951799999999999</v>
      </c>
      <c r="E95" s="37">
        <v>28.028300000000002</v>
      </c>
      <c r="F95" s="37">
        <v>30.410399999999999</v>
      </c>
      <c r="G95" s="37">
        <v>27.286100000000001</v>
      </c>
      <c r="H95" s="37">
        <v>30.3797</v>
      </c>
      <c r="I95" s="37">
        <v>31.12</v>
      </c>
      <c r="J95" s="37">
        <v>29.951799999999999</v>
      </c>
      <c r="K95" s="37">
        <v>28.028300000000002</v>
      </c>
      <c r="L95" s="37">
        <v>30.410399999999999</v>
      </c>
      <c r="M95" s="37">
        <v>27.286100000000001</v>
      </c>
      <c r="N95" s="37">
        <v>44.233600000000003</v>
      </c>
      <c r="O95" s="37">
        <v>44.233600000000003</v>
      </c>
      <c r="P95" s="37">
        <v>0</v>
      </c>
      <c r="Q95" s="37">
        <v>0</v>
      </c>
      <c r="R95" s="37" t="s">
        <v>268</v>
      </c>
      <c r="S95" s="37" t="s">
        <v>268</v>
      </c>
    </row>
    <row r="96" spans="1:19" hidden="1" outlineLevel="1" collapsed="1">
      <c r="A96" s="9">
        <v>43132</v>
      </c>
      <c r="B96" s="37">
        <v>31.058499999999999</v>
      </c>
      <c r="C96" s="37">
        <v>31.364100000000001</v>
      </c>
      <c r="D96" s="37">
        <v>30.923300000000001</v>
      </c>
      <c r="E96" s="37">
        <v>24.2334</v>
      </c>
      <c r="F96" s="37">
        <v>33.173900000000003</v>
      </c>
      <c r="G96" s="37">
        <v>24.012499999999999</v>
      </c>
      <c r="H96" s="37">
        <v>31.056999999999999</v>
      </c>
      <c r="I96" s="37">
        <v>31.359200000000001</v>
      </c>
      <c r="J96" s="37">
        <v>30.923300000000001</v>
      </c>
      <c r="K96" s="37">
        <v>24.2334</v>
      </c>
      <c r="L96" s="37">
        <v>33.173900000000003</v>
      </c>
      <c r="M96" s="37">
        <v>24.012499999999999</v>
      </c>
      <c r="N96" s="37">
        <v>51.180399999999999</v>
      </c>
      <c r="O96" s="37">
        <v>51.180399999999999</v>
      </c>
      <c r="P96" s="37">
        <v>0</v>
      </c>
      <c r="Q96" s="37">
        <v>0</v>
      </c>
      <c r="R96" s="37">
        <v>0</v>
      </c>
      <c r="S96" s="37" t="s">
        <v>268</v>
      </c>
    </row>
    <row r="97" spans="1:19" hidden="1" outlineLevel="1" collapsed="1">
      <c r="A97" s="9">
        <v>43160</v>
      </c>
      <c r="B97" s="37">
        <v>30.782800000000002</v>
      </c>
      <c r="C97" s="37">
        <v>31.1373</v>
      </c>
      <c r="D97" s="37">
        <v>30.614599999999999</v>
      </c>
      <c r="E97" s="37">
        <v>25.416</v>
      </c>
      <c r="F97" s="37">
        <v>32.446399999999997</v>
      </c>
      <c r="G97" s="37">
        <v>23.909400000000002</v>
      </c>
      <c r="H97" s="37">
        <v>30.782</v>
      </c>
      <c r="I97" s="37">
        <v>31.135000000000002</v>
      </c>
      <c r="J97" s="37">
        <v>30.614599999999999</v>
      </c>
      <c r="K97" s="37">
        <v>25.416</v>
      </c>
      <c r="L97" s="37">
        <v>32.446399999999997</v>
      </c>
      <c r="M97" s="37">
        <v>23.909400000000002</v>
      </c>
      <c r="N97" s="37">
        <v>47.481200000000001</v>
      </c>
      <c r="O97" s="37">
        <v>47.481200000000001</v>
      </c>
      <c r="P97" s="37">
        <v>0</v>
      </c>
      <c r="Q97" s="37">
        <v>0</v>
      </c>
      <c r="R97" s="37">
        <v>0</v>
      </c>
      <c r="S97" s="37" t="s">
        <v>268</v>
      </c>
    </row>
    <row r="98" spans="1:19" hidden="1" outlineLevel="1" collapsed="1">
      <c r="A98" s="9">
        <v>43191</v>
      </c>
      <c r="B98" s="37">
        <v>30.519100000000002</v>
      </c>
      <c r="C98" s="37">
        <v>30.273399999999999</v>
      </c>
      <c r="D98" s="37">
        <v>30.640899999999998</v>
      </c>
      <c r="E98" s="37">
        <v>29.133900000000001</v>
      </c>
      <c r="F98" s="37">
        <v>31.8504</v>
      </c>
      <c r="G98" s="37">
        <v>21.658799999999999</v>
      </c>
      <c r="H98" s="37">
        <v>30.517600000000002</v>
      </c>
      <c r="I98" s="37">
        <v>30.268899999999999</v>
      </c>
      <c r="J98" s="37">
        <v>30.640899999999998</v>
      </c>
      <c r="K98" s="37">
        <v>29.133900000000001</v>
      </c>
      <c r="L98" s="37">
        <v>31.8504</v>
      </c>
      <c r="M98" s="37">
        <v>21.658799999999999</v>
      </c>
      <c r="N98" s="37">
        <v>45.952500000000001</v>
      </c>
      <c r="O98" s="37">
        <v>45.952500000000001</v>
      </c>
      <c r="P98" s="37">
        <v>0</v>
      </c>
      <c r="Q98" s="37">
        <v>0</v>
      </c>
      <c r="R98" s="37">
        <v>0</v>
      </c>
      <c r="S98" s="37">
        <v>0</v>
      </c>
    </row>
    <row r="99" spans="1:19" hidden="1" outlineLevel="1" collapsed="1">
      <c r="A99" s="9">
        <v>43221</v>
      </c>
      <c r="B99" s="37">
        <v>31.332799999999999</v>
      </c>
      <c r="C99" s="37">
        <v>30.802399999999999</v>
      </c>
      <c r="D99" s="37">
        <v>31.657800000000002</v>
      </c>
      <c r="E99" s="37">
        <v>25.560099999999998</v>
      </c>
      <c r="F99" s="37">
        <v>33.143099999999997</v>
      </c>
      <c r="G99" s="37">
        <v>27.239100000000001</v>
      </c>
      <c r="H99" s="37">
        <v>31.331399999999999</v>
      </c>
      <c r="I99" s="37">
        <v>30.798500000000001</v>
      </c>
      <c r="J99" s="37">
        <v>31.657800000000002</v>
      </c>
      <c r="K99" s="37">
        <v>25.560099999999998</v>
      </c>
      <c r="L99" s="37">
        <v>33.143099999999997</v>
      </c>
      <c r="M99" s="37">
        <v>27.239100000000001</v>
      </c>
      <c r="N99" s="37">
        <v>51.177999999999997</v>
      </c>
      <c r="O99" s="37">
        <v>51.177999999999997</v>
      </c>
      <c r="P99" s="37">
        <v>0</v>
      </c>
      <c r="Q99" s="37">
        <v>0</v>
      </c>
      <c r="R99" s="37">
        <v>0</v>
      </c>
      <c r="S99" s="37">
        <v>0</v>
      </c>
    </row>
    <row r="100" spans="1:19" hidden="1" outlineLevel="1" collapsed="1">
      <c r="A100" s="9">
        <v>43252</v>
      </c>
      <c r="B100" s="37">
        <v>31.045300000000001</v>
      </c>
      <c r="C100" s="37">
        <v>29.759</v>
      </c>
      <c r="D100" s="37">
        <v>31.657900000000001</v>
      </c>
      <c r="E100" s="37">
        <v>28.1494</v>
      </c>
      <c r="F100" s="37">
        <v>33.2684</v>
      </c>
      <c r="G100" s="37">
        <v>23.157599999999999</v>
      </c>
      <c r="H100" s="37">
        <v>31.044699999999999</v>
      </c>
      <c r="I100" s="37">
        <v>29.757000000000001</v>
      </c>
      <c r="J100" s="37">
        <v>31.657900000000001</v>
      </c>
      <c r="K100" s="37">
        <v>28.1494</v>
      </c>
      <c r="L100" s="37">
        <v>33.2684</v>
      </c>
      <c r="M100" s="37">
        <v>23.157599999999999</v>
      </c>
      <c r="N100" s="37">
        <v>42.974899999999998</v>
      </c>
      <c r="O100" s="37">
        <v>42.974899999999998</v>
      </c>
      <c r="P100" s="37">
        <v>0</v>
      </c>
      <c r="Q100" s="37">
        <v>0</v>
      </c>
      <c r="R100" s="37">
        <v>0</v>
      </c>
      <c r="S100" s="37">
        <v>0</v>
      </c>
    </row>
    <row r="101" spans="1:19" hidden="1" outlineLevel="1" collapsed="1">
      <c r="A101" s="9">
        <v>43282</v>
      </c>
      <c r="B101" s="37">
        <v>30.7013</v>
      </c>
      <c r="C101" s="37">
        <v>31.008099999999999</v>
      </c>
      <c r="D101" s="37">
        <v>30.557400000000001</v>
      </c>
      <c r="E101" s="37">
        <v>24.075199999999999</v>
      </c>
      <c r="F101" s="37">
        <v>33.078400000000002</v>
      </c>
      <c r="G101" s="37">
        <v>24.0627</v>
      </c>
      <c r="H101" s="37">
        <v>30.6997</v>
      </c>
      <c r="I101" s="37">
        <v>31.003</v>
      </c>
      <c r="J101" s="37">
        <v>30.557400000000001</v>
      </c>
      <c r="K101" s="37">
        <v>24.075199999999999</v>
      </c>
      <c r="L101" s="37">
        <v>33.078400000000002</v>
      </c>
      <c r="M101" s="37">
        <v>24.0627</v>
      </c>
      <c r="N101" s="37">
        <v>50.2089</v>
      </c>
      <c r="O101" s="37">
        <v>50.2089</v>
      </c>
      <c r="P101" s="37">
        <v>0</v>
      </c>
      <c r="Q101" s="37">
        <v>0</v>
      </c>
      <c r="R101" s="37">
        <v>0</v>
      </c>
      <c r="S101" s="37">
        <v>0</v>
      </c>
    </row>
    <row r="102" spans="1:19" hidden="1" outlineLevel="1" collapsed="1">
      <c r="A102" s="9">
        <v>43313</v>
      </c>
      <c r="B102" s="37">
        <v>31.379799999999999</v>
      </c>
      <c r="C102" s="37">
        <v>31.425899999999999</v>
      </c>
      <c r="D102" s="37">
        <v>31.352799999999998</v>
      </c>
      <c r="E102" s="37">
        <v>22.351700000000001</v>
      </c>
      <c r="F102" s="37">
        <v>34.134300000000003</v>
      </c>
      <c r="G102" s="37">
        <v>25.549700000000001</v>
      </c>
      <c r="H102" s="37">
        <v>31.378799999999998</v>
      </c>
      <c r="I102" s="37">
        <v>31.423300000000001</v>
      </c>
      <c r="J102" s="37">
        <v>31.352799999999998</v>
      </c>
      <c r="K102" s="37">
        <v>22.351700000000001</v>
      </c>
      <c r="L102" s="37">
        <v>34.134300000000003</v>
      </c>
      <c r="M102" s="37">
        <v>25.549700000000001</v>
      </c>
      <c r="N102" s="37">
        <v>47.653199999999998</v>
      </c>
      <c r="O102" s="37">
        <v>47.653199999999998</v>
      </c>
      <c r="P102" s="37">
        <v>0</v>
      </c>
      <c r="Q102" s="37">
        <v>0</v>
      </c>
      <c r="R102" s="37">
        <v>0</v>
      </c>
      <c r="S102" s="37" t="s">
        <v>268</v>
      </c>
    </row>
    <row r="103" spans="1:19" hidden="1" outlineLevel="1" collapsed="1">
      <c r="A103" s="9">
        <v>43344</v>
      </c>
      <c r="B103" s="37">
        <v>31.597000000000001</v>
      </c>
      <c r="C103" s="37">
        <v>30.916799999999999</v>
      </c>
      <c r="D103" s="37">
        <v>31.927299999999999</v>
      </c>
      <c r="E103" s="37">
        <v>22.662500000000001</v>
      </c>
      <c r="F103" s="37">
        <v>35.024700000000003</v>
      </c>
      <c r="G103" s="37">
        <v>23.890499999999999</v>
      </c>
      <c r="H103" s="37">
        <v>31.595199999999998</v>
      </c>
      <c r="I103" s="37">
        <v>30.911300000000001</v>
      </c>
      <c r="J103" s="37">
        <v>31.927299999999999</v>
      </c>
      <c r="K103" s="37">
        <v>22.662500000000001</v>
      </c>
      <c r="L103" s="37">
        <v>35.024700000000003</v>
      </c>
      <c r="M103" s="37">
        <v>23.890499999999999</v>
      </c>
      <c r="N103" s="37">
        <v>51.352499999999999</v>
      </c>
      <c r="O103" s="37">
        <v>51.352499999999999</v>
      </c>
      <c r="P103" s="37">
        <v>0</v>
      </c>
      <c r="Q103" s="37">
        <v>0</v>
      </c>
      <c r="R103" s="37">
        <v>0</v>
      </c>
      <c r="S103" s="37">
        <v>0</v>
      </c>
    </row>
    <row r="104" spans="1:19" hidden="1" outlineLevel="1" collapsed="1">
      <c r="A104" s="9">
        <v>43374</v>
      </c>
      <c r="B104" s="37">
        <v>35.0047</v>
      </c>
      <c r="C104" s="37">
        <v>37.635199999999998</v>
      </c>
      <c r="D104" s="37">
        <v>34.022100000000002</v>
      </c>
      <c r="E104" s="37">
        <v>32.311399999999999</v>
      </c>
      <c r="F104" s="37">
        <v>35.604500000000002</v>
      </c>
      <c r="G104" s="37">
        <v>23.4773</v>
      </c>
      <c r="H104" s="37">
        <v>35.001600000000003</v>
      </c>
      <c r="I104" s="37">
        <v>37.625900000000001</v>
      </c>
      <c r="J104" s="37">
        <v>34.022100000000002</v>
      </c>
      <c r="K104" s="37">
        <v>32.311399999999999</v>
      </c>
      <c r="L104" s="37">
        <v>35.604500000000002</v>
      </c>
      <c r="M104" s="37">
        <v>23.4773</v>
      </c>
      <c r="N104" s="37">
        <v>50.648400000000002</v>
      </c>
      <c r="O104" s="37">
        <v>50.648400000000002</v>
      </c>
      <c r="P104" s="37">
        <v>0</v>
      </c>
      <c r="Q104" s="37">
        <v>0</v>
      </c>
      <c r="R104" s="37" t="s">
        <v>268</v>
      </c>
      <c r="S104" s="37">
        <v>0</v>
      </c>
    </row>
    <row r="105" spans="1:19" hidden="1" outlineLevel="1" collapsed="1">
      <c r="A105" s="9">
        <v>43405</v>
      </c>
      <c r="B105" s="37">
        <v>33.7273</v>
      </c>
      <c r="C105" s="37">
        <v>35.328699999999998</v>
      </c>
      <c r="D105" s="37">
        <v>33.383200000000002</v>
      </c>
      <c r="E105" s="37">
        <v>33.658700000000003</v>
      </c>
      <c r="F105" s="37">
        <v>34.816699999999997</v>
      </c>
      <c r="G105" s="37">
        <v>17.528300000000002</v>
      </c>
      <c r="H105" s="37">
        <v>33.725099999999998</v>
      </c>
      <c r="I105" s="37">
        <v>35.317599999999999</v>
      </c>
      <c r="J105" s="37">
        <v>33.383200000000002</v>
      </c>
      <c r="K105" s="37">
        <v>33.658700000000003</v>
      </c>
      <c r="L105" s="37">
        <v>34.816699999999997</v>
      </c>
      <c r="M105" s="37">
        <v>17.528300000000002</v>
      </c>
      <c r="N105" s="37">
        <v>51.551200000000001</v>
      </c>
      <c r="O105" s="37">
        <v>51.551200000000001</v>
      </c>
      <c r="P105" s="37">
        <v>0</v>
      </c>
      <c r="Q105" s="37">
        <v>0</v>
      </c>
      <c r="R105" s="37">
        <v>0</v>
      </c>
      <c r="S105" s="37">
        <v>0</v>
      </c>
    </row>
    <row r="106" spans="1:19" hidden="1" outlineLevel="1" collapsed="1">
      <c r="A106" s="9">
        <v>43435</v>
      </c>
      <c r="B106" s="37">
        <v>34.936300000000003</v>
      </c>
      <c r="C106" s="37">
        <v>36.668599999999998</v>
      </c>
      <c r="D106" s="37">
        <v>34.596499999999999</v>
      </c>
      <c r="E106" s="37">
        <v>35.086599999999997</v>
      </c>
      <c r="F106" s="37">
        <v>35.884900000000002</v>
      </c>
      <c r="G106" s="37">
        <v>15.981299999999999</v>
      </c>
      <c r="H106" s="37">
        <v>34.933199999999999</v>
      </c>
      <c r="I106" s="37">
        <v>36.651899999999998</v>
      </c>
      <c r="J106" s="37">
        <v>34.596499999999999</v>
      </c>
      <c r="K106" s="37">
        <v>35.086599999999997</v>
      </c>
      <c r="L106" s="37">
        <v>35.884900000000002</v>
      </c>
      <c r="M106" s="37">
        <v>15.981299999999999</v>
      </c>
      <c r="N106" s="37">
        <v>50.813000000000002</v>
      </c>
      <c r="O106" s="37">
        <v>50.813000000000002</v>
      </c>
      <c r="P106" s="37">
        <v>0</v>
      </c>
      <c r="Q106" s="37">
        <v>0</v>
      </c>
      <c r="R106" s="37" t="s">
        <v>268</v>
      </c>
      <c r="S106" s="37">
        <v>0</v>
      </c>
    </row>
    <row r="107" spans="1:19" hidden="1" outlineLevel="1" collapsed="1">
      <c r="A107" s="9">
        <v>43466</v>
      </c>
      <c r="B107" s="37">
        <v>35.018000000000001</v>
      </c>
      <c r="C107" s="37">
        <v>35.484999999999999</v>
      </c>
      <c r="D107" s="37">
        <v>34.938600000000001</v>
      </c>
      <c r="E107" s="37">
        <v>37.8172</v>
      </c>
      <c r="F107" s="37">
        <v>33.907800000000002</v>
      </c>
      <c r="G107" s="37">
        <v>24.706800000000001</v>
      </c>
      <c r="H107" s="37">
        <v>35.017000000000003</v>
      </c>
      <c r="I107" s="37">
        <v>35.479100000000003</v>
      </c>
      <c r="J107" s="37">
        <v>34.938600000000001</v>
      </c>
      <c r="K107" s="37">
        <v>37.8172</v>
      </c>
      <c r="L107" s="37">
        <v>33.907800000000002</v>
      </c>
      <c r="M107" s="37">
        <v>24.706800000000001</v>
      </c>
      <c r="N107" s="37">
        <v>38.529699999999998</v>
      </c>
      <c r="O107" s="37">
        <v>38.529699999999998</v>
      </c>
      <c r="P107" s="37">
        <v>0</v>
      </c>
      <c r="Q107" s="37">
        <v>0</v>
      </c>
      <c r="R107" s="37">
        <v>0</v>
      </c>
      <c r="S107" s="37" t="s">
        <v>268</v>
      </c>
    </row>
    <row r="108" spans="1:19" hidden="1" outlineLevel="1" collapsed="1">
      <c r="A108" s="9">
        <v>43497</v>
      </c>
      <c r="B108" s="37">
        <v>34.5548</v>
      </c>
      <c r="C108" s="37">
        <v>35.708500000000001</v>
      </c>
      <c r="D108" s="37">
        <v>34.299100000000003</v>
      </c>
      <c r="E108" s="37">
        <v>35.997700000000002</v>
      </c>
      <c r="F108" s="37">
        <v>34.786999999999999</v>
      </c>
      <c r="G108" s="37">
        <v>14.6128</v>
      </c>
      <c r="H108" s="37">
        <v>34.550899999999999</v>
      </c>
      <c r="I108" s="37">
        <v>35.688000000000002</v>
      </c>
      <c r="J108" s="37">
        <v>34.299100000000003</v>
      </c>
      <c r="K108" s="37">
        <v>35.997700000000002</v>
      </c>
      <c r="L108" s="37">
        <v>34.786999999999999</v>
      </c>
      <c r="M108" s="37">
        <v>14.6128</v>
      </c>
      <c r="N108" s="37">
        <v>53.0122</v>
      </c>
      <c r="O108" s="37">
        <v>53.0122</v>
      </c>
      <c r="P108" s="37">
        <v>0</v>
      </c>
      <c r="Q108" s="37">
        <v>0</v>
      </c>
      <c r="R108" s="37">
        <v>0</v>
      </c>
      <c r="S108" s="37" t="s">
        <v>268</v>
      </c>
    </row>
    <row r="109" spans="1:19" hidden="1" outlineLevel="1" collapsed="1">
      <c r="A109" s="9">
        <v>43525</v>
      </c>
      <c r="B109" s="37">
        <v>31.445399999999999</v>
      </c>
      <c r="C109" s="37">
        <v>36.517299999999999</v>
      </c>
      <c r="D109" s="37">
        <v>30.402899999999999</v>
      </c>
      <c r="E109" s="37">
        <v>28.2409</v>
      </c>
      <c r="F109" s="37">
        <v>33.402900000000002</v>
      </c>
      <c r="G109" s="37">
        <v>14.6785</v>
      </c>
      <c r="H109" s="37">
        <v>31.443899999999999</v>
      </c>
      <c r="I109" s="37">
        <v>36.5105</v>
      </c>
      <c r="J109" s="37">
        <v>30.402899999999999</v>
      </c>
      <c r="K109" s="37">
        <v>28.2409</v>
      </c>
      <c r="L109" s="37">
        <v>33.402900000000002</v>
      </c>
      <c r="M109" s="37">
        <v>14.6785</v>
      </c>
      <c r="N109" s="37">
        <v>52.337000000000003</v>
      </c>
      <c r="O109" s="37">
        <v>52.337000000000003</v>
      </c>
      <c r="P109" s="37">
        <v>0</v>
      </c>
      <c r="Q109" s="37">
        <v>0</v>
      </c>
      <c r="R109" s="37">
        <v>0</v>
      </c>
      <c r="S109" s="37">
        <v>0</v>
      </c>
    </row>
    <row r="110" spans="1:19" hidden="1" outlineLevel="1" collapsed="1">
      <c r="A110" s="9">
        <v>43556</v>
      </c>
      <c r="B110" s="37">
        <v>34.375</v>
      </c>
      <c r="C110" s="37">
        <v>35.026899999999998</v>
      </c>
      <c r="D110" s="37">
        <v>34.211100000000002</v>
      </c>
      <c r="E110" s="37">
        <v>35.876899999999999</v>
      </c>
      <c r="F110" s="37">
        <v>34.3521</v>
      </c>
      <c r="G110" s="37">
        <v>25.116599999999998</v>
      </c>
      <c r="H110" s="37">
        <v>34.381599999999999</v>
      </c>
      <c r="I110" s="37">
        <v>35.0608</v>
      </c>
      <c r="J110" s="37">
        <v>34.211100000000002</v>
      </c>
      <c r="K110" s="37">
        <v>35.876899999999999</v>
      </c>
      <c r="L110" s="37">
        <v>34.3521</v>
      </c>
      <c r="M110" s="37">
        <v>25.116599999999998</v>
      </c>
      <c r="N110" s="37">
        <v>8.1682000000000006</v>
      </c>
      <c r="O110" s="37">
        <v>8.1682000000000006</v>
      </c>
      <c r="P110" s="37">
        <v>0</v>
      </c>
      <c r="Q110" s="37">
        <v>0</v>
      </c>
      <c r="R110" s="37">
        <v>0</v>
      </c>
      <c r="S110" s="37">
        <v>0</v>
      </c>
    </row>
    <row r="111" spans="1:19" hidden="1" outlineLevel="1" collapsed="1">
      <c r="A111" s="9">
        <v>43586</v>
      </c>
      <c r="B111" s="37">
        <v>36.426099999999998</v>
      </c>
      <c r="C111" s="37">
        <v>37.238100000000003</v>
      </c>
      <c r="D111" s="37">
        <v>36.260199999999998</v>
      </c>
      <c r="E111" s="37">
        <v>37.638399999999997</v>
      </c>
      <c r="F111" s="37">
        <v>35.673999999999999</v>
      </c>
      <c r="G111" s="37">
        <v>27.275700000000001</v>
      </c>
      <c r="H111" s="37">
        <v>36.425899999999999</v>
      </c>
      <c r="I111" s="37">
        <v>37.237299999999998</v>
      </c>
      <c r="J111" s="37">
        <v>36.260199999999998</v>
      </c>
      <c r="K111" s="37">
        <v>37.638399999999997</v>
      </c>
      <c r="L111" s="37">
        <v>35.673999999999999</v>
      </c>
      <c r="M111" s="37">
        <v>27.275700000000001</v>
      </c>
      <c r="N111" s="37">
        <v>40.821899999999999</v>
      </c>
      <c r="O111" s="37">
        <v>40.821899999999999</v>
      </c>
      <c r="P111" s="37">
        <v>0</v>
      </c>
      <c r="Q111" s="37">
        <v>0</v>
      </c>
      <c r="R111" s="37">
        <v>0</v>
      </c>
      <c r="S111" s="37">
        <v>0</v>
      </c>
    </row>
    <row r="112" spans="1:19" hidden="1" outlineLevel="1" collapsed="1">
      <c r="A112" s="9">
        <v>43617</v>
      </c>
      <c r="B112" s="37">
        <v>34.821899999999999</v>
      </c>
      <c r="C112" s="37">
        <v>36.453699999999998</v>
      </c>
      <c r="D112" s="37">
        <v>34.4283</v>
      </c>
      <c r="E112" s="37">
        <v>35.609699999999997</v>
      </c>
      <c r="F112" s="37">
        <v>34.4617</v>
      </c>
      <c r="G112" s="37">
        <v>23.351299999999998</v>
      </c>
      <c r="H112" s="37">
        <v>34.819699999999997</v>
      </c>
      <c r="I112" s="37">
        <v>36.443899999999999</v>
      </c>
      <c r="J112" s="37">
        <v>34.4283</v>
      </c>
      <c r="K112" s="37">
        <v>35.609699999999997</v>
      </c>
      <c r="L112" s="37">
        <v>34.4617</v>
      </c>
      <c r="M112" s="37">
        <v>23.351299999999998</v>
      </c>
      <c r="N112" s="37">
        <v>49.496699999999997</v>
      </c>
      <c r="O112" s="37">
        <v>49.496699999999997</v>
      </c>
      <c r="P112" s="37">
        <v>0</v>
      </c>
      <c r="Q112" s="37">
        <v>0</v>
      </c>
      <c r="R112" s="37">
        <v>0</v>
      </c>
      <c r="S112" s="37">
        <v>0</v>
      </c>
    </row>
    <row r="113" spans="1:19" hidden="1" outlineLevel="1" collapsed="1">
      <c r="A113" s="9">
        <v>43647</v>
      </c>
      <c r="B113" s="37">
        <v>36.224400000000003</v>
      </c>
      <c r="C113" s="37">
        <v>36.7517</v>
      </c>
      <c r="D113" s="37">
        <v>36.118099999999998</v>
      </c>
      <c r="E113" s="37">
        <v>37.777099999999997</v>
      </c>
      <c r="F113" s="37">
        <v>35.201500000000003</v>
      </c>
      <c r="G113" s="37">
        <v>21.077500000000001</v>
      </c>
      <c r="H113" s="37">
        <v>36.2241</v>
      </c>
      <c r="I113" s="37">
        <v>36.7498</v>
      </c>
      <c r="J113" s="37">
        <v>36.118099999999998</v>
      </c>
      <c r="K113" s="37">
        <v>37.777099999999997</v>
      </c>
      <c r="L113" s="37">
        <v>35.201500000000003</v>
      </c>
      <c r="M113" s="37">
        <v>21.077500000000001</v>
      </c>
      <c r="N113" s="37">
        <v>45.097799999999999</v>
      </c>
      <c r="O113" s="37">
        <v>45.097799999999999</v>
      </c>
      <c r="P113" s="37">
        <v>0</v>
      </c>
      <c r="Q113" s="37">
        <v>0</v>
      </c>
      <c r="R113" s="37">
        <v>0</v>
      </c>
      <c r="S113" s="37" t="s">
        <v>268</v>
      </c>
    </row>
    <row r="114" spans="1:19" hidden="1" outlineLevel="1" collapsed="1">
      <c r="A114" s="9">
        <v>43678</v>
      </c>
      <c r="B114" s="37">
        <v>39.001600000000003</v>
      </c>
      <c r="C114" s="37">
        <v>37.433</v>
      </c>
      <c r="D114" s="37">
        <v>39.178100000000001</v>
      </c>
      <c r="E114" s="37">
        <v>40.587299999999999</v>
      </c>
      <c r="F114" s="37">
        <v>36.250900000000001</v>
      </c>
      <c r="G114" s="37">
        <v>24.523900000000001</v>
      </c>
      <c r="H114" s="37">
        <v>39.001100000000001</v>
      </c>
      <c r="I114" s="37">
        <v>37.4268</v>
      </c>
      <c r="J114" s="37">
        <v>39.178100000000001</v>
      </c>
      <c r="K114" s="37">
        <v>40.587299999999999</v>
      </c>
      <c r="L114" s="37">
        <v>36.250900000000001</v>
      </c>
      <c r="M114" s="37">
        <v>24.523900000000001</v>
      </c>
      <c r="N114" s="37">
        <v>50.084200000000003</v>
      </c>
      <c r="O114" s="37">
        <v>50.084200000000003</v>
      </c>
      <c r="P114" s="37">
        <v>0</v>
      </c>
      <c r="Q114" s="37">
        <v>0</v>
      </c>
      <c r="R114" s="37" t="s">
        <v>268</v>
      </c>
      <c r="S114" s="37" t="s">
        <v>268</v>
      </c>
    </row>
    <row r="115" spans="1:19" hidden="1" outlineLevel="1" collapsed="1">
      <c r="A115" s="9">
        <v>43709</v>
      </c>
      <c r="B115" s="37">
        <v>39.2361</v>
      </c>
      <c r="C115" s="37">
        <v>38.150799999999997</v>
      </c>
      <c r="D115" s="37">
        <v>39.351999999999997</v>
      </c>
      <c r="E115" s="37">
        <v>40.616799999999998</v>
      </c>
      <c r="F115" s="37">
        <v>36.997399999999999</v>
      </c>
      <c r="G115" s="37">
        <v>19.564800000000002</v>
      </c>
      <c r="H115" s="37">
        <v>39.235700000000001</v>
      </c>
      <c r="I115" s="37">
        <v>38.146799999999999</v>
      </c>
      <c r="J115" s="37">
        <v>39.351999999999997</v>
      </c>
      <c r="K115" s="37">
        <v>40.616799999999998</v>
      </c>
      <c r="L115" s="37">
        <v>36.997399999999999</v>
      </c>
      <c r="M115" s="37">
        <v>19.564800000000002</v>
      </c>
      <c r="N115" s="37">
        <v>52.901299999999999</v>
      </c>
      <c r="O115" s="37">
        <v>52.901299999999999</v>
      </c>
      <c r="P115" s="37">
        <v>0</v>
      </c>
      <c r="Q115" s="37">
        <v>0</v>
      </c>
      <c r="R115" s="37">
        <v>0</v>
      </c>
      <c r="S115" s="37">
        <v>0</v>
      </c>
    </row>
    <row r="116" spans="1:19" hidden="1" outlineLevel="1" collapsed="1">
      <c r="A116" s="9">
        <v>43739</v>
      </c>
      <c r="B116" s="37">
        <v>39.751100000000001</v>
      </c>
      <c r="C116" s="37">
        <v>37.7254</v>
      </c>
      <c r="D116" s="37">
        <v>39.987099999999998</v>
      </c>
      <c r="E116" s="37">
        <v>40.546500000000002</v>
      </c>
      <c r="F116" s="37">
        <v>39.074800000000003</v>
      </c>
      <c r="G116" s="37">
        <v>25.636700000000001</v>
      </c>
      <c r="H116" s="37">
        <v>39.750500000000002</v>
      </c>
      <c r="I116" s="37">
        <v>37.717300000000002</v>
      </c>
      <c r="J116" s="37">
        <v>39.987099999999998</v>
      </c>
      <c r="K116" s="37">
        <v>40.546500000000002</v>
      </c>
      <c r="L116" s="37">
        <v>39.074800000000003</v>
      </c>
      <c r="M116" s="37">
        <v>25.636700000000001</v>
      </c>
      <c r="N116" s="37">
        <v>44.140599999999999</v>
      </c>
      <c r="O116" s="37">
        <v>44.140599999999999</v>
      </c>
      <c r="P116" s="37">
        <v>0</v>
      </c>
      <c r="Q116" s="37">
        <v>0</v>
      </c>
      <c r="R116" s="37">
        <v>0</v>
      </c>
      <c r="S116" s="37">
        <v>0</v>
      </c>
    </row>
    <row r="117" spans="1:19" hidden="1" outlineLevel="1" collapsed="1">
      <c r="A117" s="9">
        <v>43770</v>
      </c>
      <c r="B117" s="37">
        <v>39.197899999999997</v>
      </c>
      <c r="C117" s="37">
        <v>37.857399999999998</v>
      </c>
      <c r="D117" s="37">
        <v>39.351100000000002</v>
      </c>
      <c r="E117" s="37">
        <v>40.454000000000001</v>
      </c>
      <c r="F117" s="37">
        <v>37.616100000000003</v>
      </c>
      <c r="G117" s="37">
        <v>23.945599999999999</v>
      </c>
      <c r="H117" s="37">
        <v>39.197699999999998</v>
      </c>
      <c r="I117" s="37">
        <v>37.855200000000004</v>
      </c>
      <c r="J117" s="37">
        <v>39.351100000000002</v>
      </c>
      <c r="K117" s="37">
        <v>40.454000000000001</v>
      </c>
      <c r="L117" s="37">
        <v>37.616100000000003</v>
      </c>
      <c r="M117" s="37">
        <v>23.945599999999999</v>
      </c>
      <c r="N117" s="37">
        <v>49.055999999999997</v>
      </c>
      <c r="O117" s="37">
        <v>49.055999999999997</v>
      </c>
      <c r="P117" s="37">
        <v>0</v>
      </c>
      <c r="Q117" s="37">
        <v>0</v>
      </c>
      <c r="R117" s="37">
        <v>0</v>
      </c>
      <c r="S117" s="37" t="s">
        <v>268</v>
      </c>
    </row>
    <row r="118" spans="1:19" hidden="1" outlineLevel="1" collapsed="1">
      <c r="A118" s="9">
        <v>43800</v>
      </c>
      <c r="B118" s="37">
        <v>39.249899999999997</v>
      </c>
      <c r="C118" s="37">
        <v>38.844799999999999</v>
      </c>
      <c r="D118" s="37">
        <v>39.2928</v>
      </c>
      <c r="E118" s="37">
        <v>40.2089</v>
      </c>
      <c r="F118" s="37">
        <v>37.683500000000002</v>
      </c>
      <c r="G118" s="37">
        <v>23.891400000000001</v>
      </c>
      <c r="H118" s="37">
        <v>39.255299999999998</v>
      </c>
      <c r="I118" s="37">
        <v>38.840600000000002</v>
      </c>
      <c r="J118" s="37">
        <v>39.299199999999999</v>
      </c>
      <c r="K118" s="37">
        <v>40.2089</v>
      </c>
      <c r="L118" s="37">
        <v>37.683500000000002</v>
      </c>
      <c r="M118" s="37">
        <v>24.0273</v>
      </c>
      <c r="N118" s="37">
        <v>18.581600000000002</v>
      </c>
      <c r="O118" s="37">
        <v>48.090699999999998</v>
      </c>
      <c r="P118" s="37">
        <v>12.6698</v>
      </c>
      <c r="Q118" s="37">
        <v>0</v>
      </c>
      <c r="R118" s="37">
        <v>0</v>
      </c>
      <c r="S118" s="37">
        <v>12.6698</v>
      </c>
    </row>
    <row r="119" spans="1:19" hidden="1" outlineLevel="1" collapsed="1">
      <c r="A119" s="9">
        <v>43831</v>
      </c>
      <c r="B119" s="37">
        <v>40.760899999999999</v>
      </c>
      <c r="C119" s="37">
        <v>39.175800000000002</v>
      </c>
      <c r="D119" s="37">
        <v>40.946399999999997</v>
      </c>
      <c r="E119" s="37">
        <v>41.309600000000003</v>
      </c>
      <c r="F119" s="37">
        <v>40.869999999999997</v>
      </c>
      <c r="G119" s="37">
        <v>23.117899999999999</v>
      </c>
      <c r="H119" s="37">
        <v>40.761299999999999</v>
      </c>
      <c r="I119" s="37">
        <v>39.179200000000002</v>
      </c>
      <c r="J119" s="37">
        <v>40.946399999999997</v>
      </c>
      <c r="K119" s="37">
        <v>41.309600000000003</v>
      </c>
      <c r="L119" s="37">
        <v>40.869999999999997</v>
      </c>
      <c r="M119" s="37">
        <v>23.117899999999999</v>
      </c>
      <c r="N119" s="37">
        <v>26.666899999999998</v>
      </c>
      <c r="O119" s="37">
        <v>26.666899999999998</v>
      </c>
      <c r="P119" s="37">
        <v>0</v>
      </c>
      <c r="Q119" s="37">
        <v>0</v>
      </c>
      <c r="R119" s="37">
        <v>0</v>
      </c>
      <c r="S119" s="37" t="s">
        <v>268</v>
      </c>
    </row>
    <row r="120" spans="1:19" hidden="1" outlineLevel="1" collapsed="1">
      <c r="A120" s="9">
        <v>43862</v>
      </c>
      <c r="B120" s="37">
        <v>40.081899999999997</v>
      </c>
      <c r="C120" s="37">
        <v>38.216999999999999</v>
      </c>
      <c r="D120" s="37">
        <v>40.3125</v>
      </c>
      <c r="E120" s="37">
        <v>41.086599999999997</v>
      </c>
      <c r="F120" s="37">
        <v>39.839399999999998</v>
      </c>
      <c r="G120" s="37">
        <v>19.437000000000001</v>
      </c>
      <c r="H120" s="37">
        <v>40.081299999999999</v>
      </c>
      <c r="I120" s="37">
        <v>38.211100000000002</v>
      </c>
      <c r="J120" s="37">
        <v>40.3125</v>
      </c>
      <c r="K120" s="37">
        <v>41.086599999999997</v>
      </c>
      <c r="L120" s="37">
        <v>39.839399999999998</v>
      </c>
      <c r="M120" s="37">
        <v>19.437000000000001</v>
      </c>
      <c r="N120" s="37">
        <v>48.441499999999998</v>
      </c>
      <c r="O120" s="37">
        <v>48.441499999999998</v>
      </c>
      <c r="P120" s="37">
        <v>0</v>
      </c>
      <c r="Q120" s="37">
        <v>0</v>
      </c>
      <c r="R120" s="37">
        <v>0</v>
      </c>
      <c r="S120" s="37" t="s">
        <v>268</v>
      </c>
    </row>
    <row r="121" spans="1:19" hidden="1" outlineLevel="1" collapsed="1">
      <c r="A121" s="9">
        <v>43891</v>
      </c>
      <c r="B121" s="37">
        <v>40.479399999999998</v>
      </c>
      <c r="C121" s="37">
        <v>36.946300000000001</v>
      </c>
      <c r="D121" s="37">
        <v>40.916699999999999</v>
      </c>
      <c r="E121" s="37">
        <v>41.6676</v>
      </c>
      <c r="F121" s="37">
        <v>41.466900000000003</v>
      </c>
      <c r="G121" s="37">
        <v>16.2135</v>
      </c>
      <c r="H121" s="37">
        <v>40.479100000000003</v>
      </c>
      <c r="I121" s="37">
        <v>36.942100000000003</v>
      </c>
      <c r="J121" s="37">
        <v>40.916699999999999</v>
      </c>
      <c r="K121" s="37">
        <v>41.6676</v>
      </c>
      <c r="L121" s="37">
        <v>41.466900000000003</v>
      </c>
      <c r="M121" s="37">
        <v>16.2135</v>
      </c>
      <c r="N121" s="37">
        <v>45.889499999999998</v>
      </c>
      <c r="O121" s="37">
        <v>45.889499999999998</v>
      </c>
      <c r="P121" s="37">
        <v>0</v>
      </c>
      <c r="Q121" s="37">
        <v>0</v>
      </c>
      <c r="R121" s="37">
        <v>0</v>
      </c>
      <c r="S121" s="37" t="s">
        <v>268</v>
      </c>
    </row>
    <row r="122" spans="1:19" hidden="1" outlineLevel="1" collapsed="1">
      <c r="A122" s="9">
        <v>43922</v>
      </c>
      <c r="B122" s="37">
        <v>40.430500000000002</v>
      </c>
      <c r="C122" s="37">
        <v>35.965600000000002</v>
      </c>
      <c r="D122" s="37">
        <v>41.063600000000001</v>
      </c>
      <c r="E122" s="37">
        <v>41.584499999999998</v>
      </c>
      <c r="F122" s="37">
        <v>41.528100000000002</v>
      </c>
      <c r="G122" s="37">
        <v>14.748699999999999</v>
      </c>
      <c r="H122" s="37">
        <v>40.478999999999999</v>
      </c>
      <c r="I122" s="37">
        <v>35.948700000000002</v>
      </c>
      <c r="J122" s="37">
        <v>41.121699999999997</v>
      </c>
      <c r="K122" s="37">
        <v>41.584499999999998</v>
      </c>
      <c r="L122" s="37">
        <v>41.528100000000002</v>
      </c>
      <c r="M122" s="37">
        <v>15.4191</v>
      </c>
      <c r="N122" s="37">
        <v>12.0275</v>
      </c>
      <c r="O122" s="37">
        <v>49.176099999999998</v>
      </c>
      <c r="P122" s="37">
        <v>8.2095000000000002</v>
      </c>
      <c r="Q122" s="37">
        <v>52</v>
      </c>
      <c r="R122" s="37">
        <v>0</v>
      </c>
      <c r="S122" s="37">
        <v>8.2020999999999997</v>
      </c>
    </row>
    <row r="123" spans="1:19" hidden="1" outlineLevel="1" collapsed="1">
      <c r="A123" s="9">
        <v>43952</v>
      </c>
      <c r="B123" s="37">
        <v>40.709400000000002</v>
      </c>
      <c r="C123" s="37">
        <v>37.047899999999998</v>
      </c>
      <c r="D123" s="37">
        <v>41.177199999999999</v>
      </c>
      <c r="E123" s="37">
        <v>41.520800000000001</v>
      </c>
      <c r="F123" s="37">
        <v>41.053100000000001</v>
      </c>
      <c r="G123" s="37">
        <v>16.6494</v>
      </c>
      <c r="H123" s="37">
        <v>40.709499999999998</v>
      </c>
      <c r="I123" s="37">
        <v>37.047699999999999</v>
      </c>
      <c r="J123" s="37">
        <v>41.177199999999999</v>
      </c>
      <c r="K123" s="37">
        <v>41.520800000000001</v>
      </c>
      <c r="L123" s="37">
        <v>41.053100000000001</v>
      </c>
      <c r="M123" s="37">
        <v>16.6494</v>
      </c>
      <c r="N123" s="37">
        <v>37.709600000000002</v>
      </c>
      <c r="O123" s="37">
        <v>37.709600000000002</v>
      </c>
      <c r="P123" s="37">
        <v>0</v>
      </c>
      <c r="Q123" s="37">
        <v>0</v>
      </c>
      <c r="R123" s="37">
        <v>0</v>
      </c>
      <c r="S123" s="37" t="s">
        <v>268</v>
      </c>
    </row>
    <row r="124" spans="1:19" hidden="1" outlineLevel="1" collapsed="1">
      <c r="A124" s="9">
        <v>43983</v>
      </c>
      <c r="B124" s="37">
        <v>40.661200000000001</v>
      </c>
      <c r="C124" s="37">
        <v>38.969499999999996</v>
      </c>
      <c r="D124" s="37">
        <v>40.857700000000001</v>
      </c>
      <c r="E124" s="37">
        <v>41.600200000000001</v>
      </c>
      <c r="F124" s="37">
        <v>41.341900000000003</v>
      </c>
      <c r="G124" s="37">
        <v>16.2407</v>
      </c>
      <c r="H124" s="37">
        <v>40.662700000000001</v>
      </c>
      <c r="I124" s="37">
        <v>38.917299999999997</v>
      </c>
      <c r="J124" s="37">
        <v>40.8645</v>
      </c>
      <c r="K124" s="37">
        <v>41.600200000000001</v>
      </c>
      <c r="L124" s="37">
        <v>41.341900000000003</v>
      </c>
      <c r="M124" s="37">
        <v>16.308599999999998</v>
      </c>
      <c r="N124" s="37">
        <v>38.470599999999997</v>
      </c>
      <c r="O124" s="37">
        <v>49.676299999999998</v>
      </c>
      <c r="P124" s="37">
        <v>7.2283999999999997</v>
      </c>
      <c r="Q124" s="37">
        <v>0</v>
      </c>
      <c r="R124" s="37">
        <v>0</v>
      </c>
      <c r="S124" s="37">
        <v>7.2283999999999997</v>
      </c>
    </row>
    <row r="125" spans="1:19" hidden="1" outlineLevel="1" collapsed="1">
      <c r="A125" s="9">
        <v>44013</v>
      </c>
      <c r="B125" s="37">
        <v>39.926499999999997</v>
      </c>
      <c r="C125" s="37">
        <v>36.936500000000002</v>
      </c>
      <c r="D125" s="37">
        <v>40.324800000000003</v>
      </c>
      <c r="E125" s="37">
        <v>41.150500000000001</v>
      </c>
      <c r="F125" s="37">
        <v>39.931100000000001</v>
      </c>
      <c r="G125" s="37">
        <v>18.498899999999999</v>
      </c>
      <c r="H125" s="37">
        <v>39.925699999999999</v>
      </c>
      <c r="I125" s="37">
        <v>36.924999999999997</v>
      </c>
      <c r="J125" s="37">
        <v>40.324800000000003</v>
      </c>
      <c r="K125" s="37">
        <v>41.150500000000001</v>
      </c>
      <c r="L125" s="37">
        <v>39.931100000000001</v>
      </c>
      <c r="M125" s="37">
        <v>18.498899999999999</v>
      </c>
      <c r="N125" s="37">
        <v>43.448799999999999</v>
      </c>
      <c r="O125" s="37">
        <v>43.448799999999999</v>
      </c>
      <c r="P125" s="37">
        <v>0</v>
      </c>
      <c r="Q125" s="37">
        <v>0</v>
      </c>
      <c r="R125" s="37">
        <v>0</v>
      </c>
      <c r="S125" s="37" t="s">
        <v>268</v>
      </c>
    </row>
    <row r="126" spans="1:19" hidden="1" outlineLevel="1" collapsed="1">
      <c r="A126" s="9">
        <v>44044</v>
      </c>
      <c r="B126" s="37">
        <v>39.481400000000001</v>
      </c>
      <c r="C126" s="37">
        <v>36.938000000000002</v>
      </c>
      <c r="D126" s="37">
        <v>39.785499999999999</v>
      </c>
      <c r="E126" s="37">
        <v>40.061700000000002</v>
      </c>
      <c r="F126" s="37">
        <v>40.804400000000001</v>
      </c>
      <c r="G126" s="37">
        <v>23.0852</v>
      </c>
      <c r="H126" s="37">
        <v>39.475099999999998</v>
      </c>
      <c r="I126" s="37">
        <v>36.863</v>
      </c>
      <c r="J126" s="37">
        <v>39.785499999999999</v>
      </c>
      <c r="K126" s="37">
        <v>40.061700000000002</v>
      </c>
      <c r="L126" s="37">
        <v>40.804400000000001</v>
      </c>
      <c r="M126" s="37">
        <v>23.0852</v>
      </c>
      <c r="N126" s="37">
        <v>49.239199999999997</v>
      </c>
      <c r="O126" s="37">
        <v>49.238300000000002</v>
      </c>
      <c r="P126" s="37">
        <v>52</v>
      </c>
      <c r="Q126" s="37">
        <v>52</v>
      </c>
      <c r="R126" s="37">
        <v>0</v>
      </c>
      <c r="S126" s="37" t="s">
        <v>268</v>
      </c>
    </row>
    <row r="127" spans="1:19" hidden="1" outlineLevel="1" collapsed="1">
      <c r="A127" s="9">
        <v>44075</v>
      </c>
      <c r="B127" s="37">
        <v>39.408200000000001</v>
      </c>
      <c r="C127" s="37">
        <v>36.531599999999997</v>
      </c>
      <c r="D127" s="37">
        <v>39.803899999999999</v>
      </c>
      <c r="E127" s="37">
        <v>40.220799999999997</v>
      </c>
      <c r="F127" s="37">
        <v>40.7089</v>
      </c>
      <c r="G127" s="37">
        <v>21.5396</v>
      </c>
      <c r="H127" s="37">
        <v>39.407200000000003</v>
      </c>
      <c r="I127" s="37">
        <v>36.518099999999997</v>
      </c>
      <c r="J127" s="37">
        <v>39.803899999999999</v>
      </c>
      <c r="K127" s="37">
        <v>40.220799999999997</v>
      </c>
      <c r="L127" s="37">
        <v>40.7089</v>
      </c>
      <c r="M127" s="37">
        <v>21.5396</v>
      </c>
      <c r="N127" s="37">
        <v>45.2089</v>
      </c>
      <c r="O127" s="37">
        <v>45.2089</v>
      </c>
      <c r="P127" s="37">
        <v>0</v>
      </c>
      <c r="Q127" s="37">
        <v>0</v>
      </c>
      <c r="R127" s="37" t="s">
        <v>268</v>
      </c>
      <c r="S127" s="37" t="s">
        <v>268</v>
      </c>
    </row>
    <row r="128" spans="1:19" hidden="1" outlineLevel="1" collapsed="1">
      <c r="A128" s="9">
        <v>44105</v>
      </c>
      <c r="B128" s="37">
        <v>39.404499999999999</v>
      </c>
      <c r="C128" s="37">
        <v>36.450899999999997</v>
      </c>
      <c r="D128" s="37">
        <v>39.795699999999997</v>
      </c>
      <c r="E128" s="37">
        <v>39.897500000000001</v>
      </c>
      <c r="F128" s="37">
        <v>41.6464</v>
      </c>
      <c r="G128" s="37">
        <v>23.572399999999998</v>
      </c>
      <c r="H128" s="37">
        <v>39.404299999999999</v>
      </c>
      <c r="I128" s="37">
        <v>36.4465</v>
      </c>
      <c r="J128" s="37">
        <v>39.795699999999997</v>
      </c>
      <c r="K128" s="37">
        <v>39.897500000000001</v>
      </c>
      <c r="L128" s="37">
        <v>41.6464</v>
      </c>
      <c r="M128" s="37">
        <v>23.572399999999998</v>
      </c>
      <c r="N128" s="37">
        <v>40.624600000000001</v>
      </c>
      <c r="O128" s="37">
        <v>40.624600000000001</v>
      </c>
      <c r="P128" s="37">
        <v>0</v>
      </c>
      <c r="Q128" s="37">
        <v>0</v>
      </c>
      <c r="R128" s="37">
        <v>0</v>
      </c>
      <c r="S128" s="37">
        <v>0</v>
      </c>
    </row>
    <row r="129" spans="1:19" hidden="1" outlineLevel="1" collapsed="1">
      <c r="A129" s="9">
        <v>44136</v>
      </c>
      <c r="B129" s="37">
        <v>39.616999999999997</v>
      </c>
      <c r="C129" s="37">
        <v>37.131399999999999</v>
      </c>
      <c r="D129" s="37">
        <v>39.970300000000002</v>
      </c>
      <c r="E129" s="37">
        <v>40.244</v>
      </c>
      <c r="F129" s="37">
        <v>41.8431</v>
      </c>
      <c r="G129" s="37">
        <v>23.265699999999999</v>
      </c>
      <c r="H129" s="37">
        <v>39.609400000000001</v>
      </c>
      <c r="I129" s="37">
        <v>37.053199999999997</v>
      </c>
      <c r="J129" s="37">
        <v>39.970300000000002</v>
      </c>
      <c r="K129" s="37">
        <v>40.244</v>
      </c>
      <c r="L129" s="37">
        <v>41.8431</v>
      </c>
      <c r="M129" s="37">
        <v>23.265699999999999</v>
      </c>
      <c r="N129" s="37">
        <v>48.762300000000003</v>
      </c>
      <c r="O129" s="37">
        <v>48.762300000000003</v>
      </c>
      <c r="P129" s="37">
        <v>0</v>
      </c>
      <c r="Q129" s="37">
        <v>0</v>
      </c>
      <c r="R129" s="37" t="s">
        <v>268</v>
      </c>
      <c r="S129" s="37" t="s">
        <v>268</v>
      </c>
    </row>
    <row r="130" spans="1:19" hidden="1" outlineLevel="1" collapsed="1">
      <c r="A130" s="9">
        <v>44166</v>
      </c>
      <c r="B130" s="37">
        <v>38.093000000000004</v>
      </c>
      <c r="C130" s="37">
        <v>36.688600000000001</v>
      </c>
      <c r="D130" s="37">
        <v>38.291499999999999</v>
      </c>
      <c r="E130" s="37">
        <v>37.983899999999998</v>
      </c>
      <c r="F130" s="37">
        <v>41.591700000000003</v>
      </c>
      <c r="G130" s="37">
        <v>22.1038</v>
      </c>
      <c r="H130" s="37">
        <v>38.0929</v>
      </c>
      <c r="I130" s="37">
        <v>36.6798</v>
      </c>
      <c r="J130" s="37">
        <v>38.291499999999999</v>
      </c>
      <c r="K130" s="37">
        <v>37.983899999999998</v>
      </c>
      <c r="L130" s="37">
        <v>41.591700000000003</v>
      </c>
      <c r="M130" s="37">
        <v>22.1038</v>
      </c>
      <c r="N130" s="37">
        <v>38.151600000000002</v>
      </c>
      <c r="O130" s="37">
        <v>38.151600000000002</v>
      </c>
      <c r="P130" s="37">
        <v>0</v>
      </c>
      <c r="Q130" s="37">
        <v>0</v>
      </c>
      <c r="R130" s="37" t="s">
        <v>268</v>
      </c>
      <c r="S130" s="37" t="s">
        <v>268</v>
      </c>
    </row>
    <row r="131" spans="1:19" hidden="1" outlineLevel="1" collapsed="1">
      <c r="A131" s="9">
        <v>44197</v>
      </c>
      <c r="B131" s="37">
        <v>38.911099999999998</v>
      </c>
      <c r="C131" s="37">
        <v>36.953699999999998</v>
      </c>
      <c r="D131" s="37">
        <v>39.170699999999997</v>
      </c>
      <c r="E131" s="37">
        <v>38.787199999999999</v>
      </c>
      <c r="F131" s="37">
        <v>43.182600000000001</v>
      </c>
      <c r="G131" s="37">
        <v>23.970600000000001</v>
      </c>
      <c r="H131" s="37">
        <v>38.910899999999998</v>
      </c>
      <c r="I131" s="37">
        <v>36.946800000000003</v>
      </c>
      <c r="J131" s="37">
        <v>39.170699999999997</v>
      </c>
      <c r="K131" s="37">
        <v>38.787199999999999</v>
      </c>
      <c r="L131" s="37">
        <v>43.182600000000001</v>
      </c>
      <c r="M131" s="37">
        <v>23.970600000000001</v>
      </c>
      <c r="N131" s="37">
        <v>39.891199999999998</v>
      </c>
      <c r="O131" s="37">
        <v>39.891199999999998</v>
      </c>
      <c r="P131" s="37">
        <v>0</v>
      </c>
      <c r="Q131" s="37">
        <v>0</v>
      </c>
      <c r="R131" s="37">
        <v>0</v>
      </c>
      <c r="S131" s="37" t="s">
        <v>268</v>
      </c>
    </row>
    <row r="132" spans="1:19" hidden="1" outlineLevel="1" collapsed="1">
      <c r="A132" s="9">
        <v>44228</v>
      </c>
      <c r="B132" s="37">
        <v>38.398699999999998</v>
      </c>
      <c r="C132" s="37">
        <v>36.444499999999998</v>
      </c>
      <c r="D132" s="37">
        <v>38.682200000000002</v>
      </c>
      <c r="E132" s="37">
        <v>38.586799999999997</v>
      </c>
      <c r="F132" s="37">
        <v>41.738900000000001</v>
      </c>
      <c r="G132" s="37">
        <v>19.9239</v>
      </c>
      <c r="H132" s="37">
        <v>38.397799999999997</v>
      </c>
      <c r="I132" s="37">
        <v>36.4345</v>
      </c>
      <c r="J132" s="37">
        <v>38.682200000000002</v>
      </c>
      <c r="K132" s="37">
        <v>38.586799999999997</v>
      </c>
      <c r="L132" s="37">
        <v>41.738900000000001</v>
      </c>
      <c r="M132" s="37">
        <v>19.9239</v>
      </c>
      <c r="N132" s="37">
        <v>44.840699999999998</v>
      </c>
      <c r="O132" s="37">
        <v>44.840699999999998</v>
      </c>
      <c r="P132" s="37">
        <v>0</v>
      </c>
      <c r="Q132" s="37">
        <v>0</v>
      </c>
      <c r="R132" s="37" t="s">
        <v>268</v>
      </c>
      <c r="S132" s="37" t="s">
        <v>268</v>
      </c>
    </row>
    <row r="133" spans="1:19" hidden="1" outlineLevel="1" collapsed="1">
      <c r="A133" s="9">
        <v>44256</v>
      </c>
      <c r="B133" s="37">
        <v>37.884700000000002</v>
      </c>
      <c r="C133" s="37">
        <v>37.536700000000003</v>
      </c>
      <c r="D133" s="37">
        <v>37.931699999999999</v>
      </c>
      <c r="E133" s="37">
        <v>38.613300000000002</v>
      </c>
      <c r="F133" s="37">
        <v>38.972999999999999</v>
      </c>
      <c r="G133" s="37">
        <v>16.834599999999998</v>
      </c>
      <c r="H133" s="37">
        <v>37.883600000000001</v>
      </c>
      <c r="I133" s="37">
        <v>37.526600000000002</v>
      </c>
      <c r="J133" s="37">
        <v>37.931699999999999</v>
      </c>
      <c r="K133" s="37">
        <v>38.613300000000002</v>
      </c>
      <c r="L133" s="37">
        <v>38.972999999999999</v>
      </c>
      <c r="M133" s="37">
        <v>16.834599999999998</v>
      </c>
      <c r="N133" s="37">
        <v>45.513800000000003</v>
      </c>
      <c r="O133" s="37">
        <v>45.513800000000003</v>
      </c>
      <c r="P133" s="37">
        <v>0</v>
      </c>
      <c r="Q133" s="37">
        <v>0</v>
      </c>
      <c r="R133" s="37">
        <v>0</v>
      </c>
      <c r="S133" s="37" t="s">
        <v>268</v>
      </c>
    </row>
    <row r="134" spans="1:19" hidden="1" outlineLevel="1" collapsed="1">
      <c r="A134" s="9">
        <v>44287</v>
      </c>
      <c r="B134" s="37">
        <v>37.929200000000002</v>
      </c>
      <c r="C134" s="37">
        <v>37.915700000000001</v>
      </c>
      <c r="D134" s="37">
        <v>37.931199999999997</v>
      </c>
      <c r="E134" s="37">
        <v>38.634500000000003</v>
      </c>
      <c r="F134" s="37">
        <v>38.898200000000003</v>
      </c>
      <c r="G134" s="37">
        <v>20.446200000000001</v>
      </c>
      <c r="H134" s="37">
        <v>37.926600000000001</v>
      </c>
      <c r="I134" s="37">
        <v>37.895699999999998</v>
      </c>
      <c r="J134" s="37">
        <v>37.931199999999997</v>
      </c>
      <c r="K134" s="37">
        <v>38.634500000000003</v>
      </c>
      <c r="L134" s="37">
        <v>38.898200000000003</v>
      </c>
      <c r="M134" s="37">
        <v>20.446200000000001</v>
      </c>
      <c r="N134" s="37">
        <v>47.058999999999997</v>
      </c>
      <c r="O134" s="37">
        <v>47.058999999999997</v>
      </c>
      <c r="P134" s="37">
        <v>0</v>
      </c>
      <c r="Q134" s="37">
        <v>0</v>
      </c>
      <c r="R134" s="37">
        <v>0</v>
      </c>
      <c r="S134" s="37">
        <v>0</v>
      </c>
    </row>
    <row r="135" spans="1:19" hidden="1" outlineLevel="1" collapsed="1">
      <c r="A135" s="9">
        <v>44317</v>
      </c>
      <c r="B135" s="37">
        <v>37.190600000000003</v>
      </c>
      <c r="C135" s="37">
        <v>39.076000000000001</v>
      </c>
      <c r="D135" s="37">
        <v>36.9666</v>
      </c>
      <c r="E135" s="37">
        <v>38.526800000000001</v>
      </c>
      <c r="F135" s="37">
        <v>36.711399999999998</v>
      </c>
      <c r="G135" s="37">
        <v>12.7544</v>
      </c>
      <c r="H135" s="37">
        <v>37.212299999999999</v>
      </c>
      <c r="I135" s="37">
        <v>39.067799999999998</v>
      </c>
      <c r="J135" s="37">
        <v>36.991999999999997</v>
      </c>
      <c r="K135" s="37">
        <v>38.526800000000001</v>
      </c>
      <c r="L135" s="37">
        <v>36.711399999999998</v>
      </c>
      <c r="M135" s="37">
        <v>12.860099999999999</v>
      </c>
      <c r="N135" s="37">
        <v>14.059100000000001</v>
      </c>
      <c r="O135" s="37">
        <v>44.2896</v>
      </c>
      <c r="P135" s="37">
        <v>7.4562999999999997</v>
      </c>
      <c r="Q135" s="37">
        <v>0</v>
      </c>
      <c r="R135" s="37">
        <v>0</v>
      </c>
      <c r="S135" s="37">
        <v>7.4562999999999997</v>
      </c>
    </row>
    <row r="136" spans="1:19" hidden="1" outlineLevel="1" collapsed="1">
      <c r="A136" s="9">
        <v>44348</v>
      </c>
      <c r="B136" s="37">
        <v>38.107700000000001</v>
      </c>
      <c r="C136" s="37">
        <v>37.953299999999999</v>
      </c>
      <c r="D136" s="37">
        <v>38.129399999999997</v>
      </c>
      <c r="E136" s="37">
        <v>38.292200000000001</v>
      </c>
      <c r="F136" s="37">
        <v>42.588200000000001</v>
      </c>
      <c r="G136" s="37">
        <v>12.7525</v>
      </c>
      <c r="H136" s="37">
        <v>38.105699999999999</v>
      </c>
      <c r="I136" s="37">
        <v>37.937199999999997</v>
      </c>
      <c r="J136" s="37">
        <v>38.129399999999997</v>
      </c>
      <c r="K136" s="37">
        <v>38.292200000000001</v>
      </c>
      <c r="L136" s="37">
        <v>42.588200000000001</v>
      </c>
      <c r="M136" s="37">
        <v>12.7525</v>
      </c>
      <c r="N136" s="37">
        <v>46.735900000000001</v>
      </c>
      <c r="O136" s="37">
        <v>46.735900000000001</v>
      </c>
      <c r="P136" s="37">
        <v>0</v>
      </c>
      <c r="Q136" s="37">
        <v>0</v>
      </c>
      <c r="R136" s="37">
        <v>0</v>
      </c>
      <c r="S136" s="37" t="s">
        <v>268</v>
      </c>
    </row>
    <row r="137" spans="1:19" hidden="1" outlineLevel="1" collapsed="1">
      <c r="A137" s="9">
        <v>44378</v>
      </c>
      <c r="B137" s="37">
        <v>37.8309</v>
      </c>
      <c r="C137" s="37">
        <v>37.796300000000002</v>
      </c>
      <c r="D137" s="37">
        <v>37.835999999999999</v>
      </c>
      <c r="E137" s="37">
        <v>38.239699999999999</v>
      </c>
      <c r="F137" s="37">
        <v>40.408900000000003</v>
      </c>
      <c r="G137" s="37">
        <v>18.581600000000002</v>
      </c>
      <c r="H137" s="37">
        <v>37.830199999999998</v>
      </c>
      <c r="I137" s="37">
        <v>37.7913</v>
      </c>
      <c r="J137" s="37">
        <v>37.835999999999999</v>
      </c>
      <c r="K137" s="37">
        <v>38.239699999999999</v>
      </c>
      <c r="L137" s="37">
        <v>40.408900000000003</v>
      </c>
      <c r="M137" s="37">
        <v>18.581600000000002</v>
      </c>
      <c r="N137" s="37">
        <v>45.743899999999996</v>
      </c>
      <c r="O137" s="37">
        <v>45.743899999999996</v>
      </c>
      <c r="P137" s="37">
        <v>0</v>
      </c>
      <c r="Q137" s="37">
        <v>0</v>
      </c>
      <c r="R137" s="37">
        <v>0</v>
      </c>
      <c r="S137" s="37" t="s">
        <v>268</v>
      </c>
    </row>
    <row r="138" spans="1:19" hidden="1" outlineLevel="1" collapsed="1">
      <c r="A138" s="9">
        <v>44409</v>
      </c>
      <c r="B138" s="37">
        <v>37.607300000000002</v>
      </c>
      <c r="C138" s="37">
        <v>38.318399999999997</v>
      </c>
      <c r="D138" s="37">
        <v>37.500399999999999</v>
      </c>
      <c r="E138" s="37">
        <v>38.135599999999997</v>
      </c>
      <c r="F138" s="37">
        <v>40.744900000000001</v>
      </c>
      <c r="G138" s="37">
        <v>15.266999999999999</v>
      </c>
      <c r="H138" s="37">
        <v>37.603999999999999</v>
      </c>
      <c r="I138" s="37">
        <v>38.294499999999999</v>
      </c>
      <c r="J138" s="37">
        <v>37.500399999999999</v>
      </c>
      <c r="K138" s="37">
        <v>38.135599999999997</v>
      </c>
      <c r="L138" s="37">
        <v>40.744900000000001</v>
      </c>
      <c r="M138" s="37">
        <v>15.266999999999999</v>
      </c>
      <c r="N138" s="37">
        <v>46.733699999999999</v>
      </c>
      <c r="O138" s="37">
        <v>46.733699999999999</v>
      </c>
      <c r="P138" s="37">
        <v>0</v>
      </c>
      <c r="Q138" s="37">
        <v>0</v>
      </c>
      <c r="R138" s="37">
        <v>0</v>
      </c>
      <c r="S138" s="37" t="s">
        <v>268</v>
      </c>
    </row>
    <row r="139" spans="1:19" hidden="1" outlineLevel="1" collapsed="1">
      <c r="A139" s="9">
        <v>44440</v>
      </c>
      <c r="B139" s="37">
        <v>37.436999999999998</v>
      </c>
      <c r="C139" s="37">
        <v>38.9223</v>
      </c>
      <c r="D139" s="37">
        <v>37.2288</v>
      </c>
      <c r="E139" s="37">
        <v>38.029899999999998</v>
      </c>
      <c r="F139" s="37">
        <v>38.392299999999999</v>
      </c>
      <c r="G139" s="37">
        <v>17.398299999999999</v>
      </c>
      <c r="H139" s="37">
        <v>37.435200000000002</v>
      </c>
      <c r="I139" s="37">
        <v>38.9099</v>
      </c>
      <c r="J139" s="37">
        <v>37.2288</v>
      </c>
      <c r="K139" s="37">
        <v>38.029899999999998</v>
      </c>
      <c r="L139" s="37">
        <v>38.392299999999999</v>
      </c>
      <c r="M139" s="37">
        <v>17.398299999999999</v>
      </c>
      <c r="N139" s="37">
        <v>47.648099999999999</v>
      </c>
      <c r="O139" s="37">
        <v>47.648099999999999</v>
      </c>
      <c r="P139" s="37">
        <v>0</v>
      </c>
      <c r="Q139" s="37">
        <v>0</v>
      </c>
      <c r="R139" s="37">
        <v>0</v>
      </c>
      <c r="S139" s="37" t="s">
        <v>268</v>
      </c>
    </row>
    <row r="140" spans="1:19" hidden="1" outlineLevel="1" collapsed="1">
      <c r="A140" s="9">
        <v>44470</v>
      </c>
      <c r="B140" s="37">
        <v>37.459000000000003</v>
      </c>
      <c r="C140" s="37">
        <v>38.464700000000001</v>
      </c>
      <c r="D140" s="37">
        <v>37.313000000000002</v>
      </c>
      <c r="E140" s="37">
        <v>38.159500000000001</v>
      </c>
      <c r="F140" s="37">
        <v>39.150599999999997</v>
      </c>
      <c r="G140" s="37">
        <v>16.567699999999999</v>
      </c>
      <c r="H140" s="37">
        <v>37.458599999999997</v>
      </c>
      <c r="I140" s="37">
        <v>38.4617</v>
      </c>
      <c r="J140" s="37">
        <v>37.313000000000002</v>
      </c>
      <c r="K140" s="37">
        <v>38.159500000000001</v>
      </c>
      <c r="L140" s="37">
        <v>39.150599999999997</v>
      </c>
      <c r="M140" s="37">
        <v>16.567699999999999</v>
      </c>
      <c r="N140" s="37">
        <v>46.999299999999998</v>
      </c>
      <c r="O140" s="37">
        <v>46.999299999999998</v>
      </c>
      <c r="P140" s="37">
        <v>0</v>
      </c>
      <c r="Q140" s="37">
        <v>0</v>
      </c>
      <c r="R140" s="37">
        <v>0</v>
      </c>
      <c r="S140" s="37">
        <v>0</v>
      </c>
    </row>
    <row r="141" spans="1:19" hidden="1" outlineLevel="1" collapsed="1">
      <c r="A141" s="9">
        <v>44501</v>
      </c>
      <c r="B141" s="37">
        <v>35.718200000000003</v>
      </c>
      <c r="C141" s="37">
        <v>38.081299999999999</v>
      </c>
      <c r="D141" s="37">
        <v>35.387099999999997</v>
      </c>
      <c r="E141" s="37">
        <v>35.069299999999998</v>
      </c>
      <c r="F141" s="37">
        <v>39.7333</v>
      </c>
      <c r="G141" s="37">
        <v>21.0001</v>
      </c>
      <c r="H141" s="37">
        <v>35.713999999999999</v>
      </c>
      <c r="I141" s="37">
        <v>38.053600000000003</v>
      </c>
      <c r="J141" s="37">
        <v>35.387099999999997</v>
      </c>
      <c r="K141" s="37">
        <v>35.069299999999998</v>
      </c>
      <c r="L141" s="37">
        <v>39.7333</v>
      </c>
      <c r="M141" s="37">
        <v>21.0001</v>
      </c>
      <c r="N141" s="37">
        <v>48.255800000000001</v>
      </c>
      <c r="O141" s="37">
        <v>48.255800000000001</v>
      </c>
      <c r="P141" s="37">
        <v>0</v>
      </c>
      <c r="Q141" s="37">
        <v>0</v>
      </c>
      <c r="R141" s="37">
        <v>0</v>
      </c>
      <c r="S141" s="37" t="s">
        <v>268</v>
      </c>
    </row>
    <row r="142" spans="1:19" hidden="1" outlineLevel="1" collapsed="1">
      <c r="A142" s="9">
        <v>44531</v>
      </c>
      <c r="B142" s="37">
        <v>34.482999999999997</v>
      </c>
      <c r="C142" s="37">
        <v>37.868200000000002</v>
      </c>
      <c r="D142" s="37">
        <v>34.016399999999997</v>
      </c>
      <c r="E142" s="37">
        <v>33.663499999999999</v>
      </c>
      <c r="F142" s="37">
        <v>37.960299999999997</v>
      </c>
      <c r="G142" s="37">
        <v>17.732900000000001</v>
      </c>
      <c r="H142" s="37">
        <v>34.497999999999998</v>
      </c>
      <c r="I142" s="37">
        <v>37.850999999999999</v>
      </c>
      <c r="J142" s="37">
        <v>34.036299999999997</v>
      </c>
      <c r="K142" s="37">
        <v>33.663499999999999</v>
      </c>
      <c r="L142" s="37">
        <v>37.960299999999997</v>
      </c>
      <c r="M142" s="37">
        <v>17.981400000000001</v>
      </c>
      <c r="N142" s="37">
        <v>14.1418</v>
      </c>
      <c r="O142" s="37">
        <v>48.483499999999999</v>
      </c>
      <c r="P142" s="37">
        <v>1.6424000000000001</v>
      </c>
      <c r="Q142" s="37">
        <v>0</v>
      </c>
      <c r="R142" s="37" t="s">
        <v>268</v>
      </c>
      <c r="S142" s="37">
        <v>1.6424000000000001</v>
      </c>
    </row>
    <row r="143" spans="1:19" hidden="1" outlineLevel="1" collapsed="1">
      <c r="A143" s="9">
        <v>44562</v>
      </c>
      <c r="B143" s="37">
        <v>35.726300000000002</v>
      </c>
      <c r="C143" s="37">
        <v>38.563099999999999</v>
      </c>
      <c r="D143" s="37">
        <v>35.354700000000001</v>
      </c>
      <c r="E143" s="37">
        <v>34.471800000000002</v>
      </c>
      <c r="F143" s="37">
        <v>40.613199999999999</v>
      </c>
      <c r="G143" s="37">
        <v>22.228899999999999</v>
      </c>
      <c r="H143" s="37">
        <v>35.7438</v>
      </c>
      <c r="I143" s="37">
        <v>38.546999999999997</v>
      </c>
      <c r="J143" s="37">
        <v>35.377099999999999</v>
      </c>
      <c r="K143" s="37">
        <v>34.471800000000002</v>
      </c>
      <c r="L143" s="37">
        <v>40.613199999999999</v>
      </c>
      <c r="M143" s="37">
        <v>22.631599999999999</v>
      </c>
      <c r="N143" s="37">
        <v>14.3726</v>
      </c>
      <c r="O143" s="37">
        <v>46.095399999999998</v>
      </c>
      <c r="P143" s="37">
        <v>0.627</v>
      </c>
      <c r="Q143" s="37">
        <v>0</v>
      </c>
      <c r="R143" s="37">
        <v>0</v>
      </c>
      <c r="S143" s="37">
        <v>0.627</v>
      </c>
    </row>
    <row r="144" spans="1:19" hidden="1" outlineLevel="1" collapsed="1">
      <c r="A144" s="9">
        <v>44593</v>
      </c>
      <c r="B144" s="37">
        <v>35.610599999999998</v>
      </c>
      <c r="C144" s="37">
        <v>38.517299999999999</v>
      </c>
      <c r="D144" s="37">
        <v>35.212899999999998</v>
      </c>
      <c r="E144" s="37">
        <v>35.112099999999998</v>
      </c>
      <c r="F144" s="37">
        <v>37.715800000000002</v>
      </c>
      <c r="G144" s="37">
        <v>18.183199999999999</v>
      </c>
      <c r="H144" s="37">
        <v>35.609000000000002</v>
      </c>
      <c r="I144" s="37">
        <v>38.508099999999999</v>
      </c>
      <c r="J144" s="37">
        <v>35.212899999999998</v>
      </c>
      <c r="K144" s="37">
        <v>35.112099999999998</v>
      </c>
      <c r="L144" s="37">
        <v>37.715800000000002</v>
      </c>
      <c r="M144" s="37">
        <v>18.183199999999999</v>
      </c>
      <c r="N144" s="37">
        <v>44.553600000000003</v>
      </c>
      <c r="O144" s="37">
        <v>44.553600000000003</v>
      </c>
      <c r="P144" s="37">
        <v>0</v>
      </c>
      <c r="Q144" s="37">
        <v>0</v>
      </c>
      <c r="R144" s="37" t="s">
        <v>268</v>
      </c>
      <c r="S144" s="37" t="s">
        <v>268</v>
      </c>
    </row>
    <row r="145" spans="1:19" hidden="1" outlineLevel="1" collapsed="1">
      <c r="A145" s="9">
        <v>44621</v>
      </c>
      <c r="B145" s="37">
        <v>20.038900000000002</v>
      </c>
      <c r="C145" s="37">
        <v>34.47</v>
      </c>
      <c r="D145" s="37">
        <v>18.9893</v>
      </c>
      <c r="E145" s="37">
        <v>19.7681</v>
      </c>
      <c r="F145" s="37">
        <v>23.4376</v>
      </c>
      <c r="G145" s="37">
        <v>4.6600000000000003E-2</v>
      </c>
      <c r="H145" s="37">
        <v>20.034600000000001</v>
      </c>
      <c r="I145" s="37">
        <v>34.461199999999998</v>
      </c>
      <c r="J145" s="37">
        <v>18.9893</v>
      </c>
      <c r="K145" s="37">
        <v>19.7681</v>
      </c>
      <c r="L145" s="37">
        <v>23.4376</v>
      </c>
      <c r="M145" s="37">
        <v>4.6600000000000003E-2</v>
      </c>
      <c r="N145" s="37">
        <v>36.774900000000002</v>
      </c>
      <c r="O145" s="37">
        <v>36.774900000000002</v>
      </c>
      <c r="P145" s="37" t="s">
        <v>268</v>
      </c>
      <c r="Q145" s="37" t="s">
        <v>268</v>
      </c>
      <c r="R145" s="37" t="s">
        <v>268</v>
      </c>
      <c r="S145" s="37" t="s">
        <v>268</v>
      </c>
    </row>
    <row r="146" spans="1:19" hidden="1" outlineLevel="1" collapsed="1">
      <c r="A146" s="9">
        <v>44652</v>
      </c>
      <c r="B146" s="37">
        <v>24.406600000000001</v>
      </c>
      <c r="C146" s="37">
        <v>34.013800000000003</v>
      </c>
      <c r="D146" s="37">
        <v>23.3447</v>
      </c>
      <c r="E146" s="37">
        <v>20.566099999999999</v>
      </c>
      <c r="F146" s="37">
        <v>44.674199999999999</v>
      </c>
      <c r="G146" s="37">
        <v>31.421399999999998</v>
      </c>
      <c r="H146" s="37">
        <v>24.406600000000001</v>
      </c>
      <c r="I146" s="37">
        <v>34.015000000000001</v>
      </c>
      <c r="J146" s="37">
        <v>23.3447</v>
      </c>
      <c r="K146" s="37">
        <v>20.566099999999999</v>
      </c>
      <c r="L146" s="37">
        <v>44.674199999999999</v>
      </c>
      <c r="M146" s="37">
        <v>31.421399999999998</v>
      </c>
      <c r="N146" s="37">
        <v>28.081299999999999</v>
      </c>
      <c r="O146" s="37">
        <v>28.081299999999999</v>
      </c>
      <c r="P146" s="37">
        <v>0</v>
      </c>
      <c r="Q146" s="37" t="s">
        <v>268</v>
      </c>
      <c r="R146" s="37" t="s">
        <v>268</v>
      </c>
      <c r="S146" s="37">
        <v>0</v>
      </c>
    </row>
    <row r="147" spans="1:19" hidden="1" outlineLevel="1" collapsed="1">
      <c r="A147" s="9">
        <v>44682</v>
      </c>
      <c r="B147" s="37">
        <v>21.997599999999998</v>
      </c>
      <c r="C147" s="37">
        <v>34.499400000000001</v>
      </c>
      <c r="D147" s="37">
        <v>20.7744</v>
      </c>
      <c r="E147" s="37">
        <v>19.821300000000001</v>
      </c>
      <c r="F147" s="37">
        <v>31.486499999999999</v>
      </c>
      <c r="G147" s="37">
        <v>10.488799999999999</v>
      </c>
      <c r="H147" s="37">
        <v>21.995699999999999</v>
      </c>
      <c r="I147" s="37">
        <v>34.490099999999998</v>
      </c>
      <c r="J147" s="37">
        <v>20.7744</v>
      </c>
      <c r="K147" s="37">
        <v>19.821300000000001</v>
      </c>
      <c r="L147" s="37">
        <v>31.486499999999999</v>
      </c>
      <c r="M147" s="37">
        <v>10.488799999999999</v>
      </c>
      <c r="N147" s="37">
        <v>44.6175</v>
      </c>
      <c r="O147" s="37">
        <v>44.6175</v>
      </c>
      <c r="P147" s="37" t="s">
        <v>268</v>
      </c>
      <c r="Q147" s="37" t="s">
        <v>268</v>
      </c>
      <c r="R147" s="37" t="s">
        <v>268</v>
      </c>
      <c r="S147" s="37" t="s">
        <v>268</v>
      </c>
    </row>
    <row r="148" spans="1:19" hidden="1" outlineLevel="1" collapsed="1">
      <c r="A148" s="9">
        <v>44713</v>
      </c>
      <c r="B148" s="37">
        <v>22.9831</v>
      </c>
      <c r="C148" s="37">
        <v>36.335000000000001</v>
      </c>
      <c r="D148" s="37">
        <v>21.7439</v>
      </c>
      <c r="E148" s="37">
        <v>19.788699999999999</v>
      </c>
      <c r="F148" s="37">
        <v>34.518599999999999</v>
      </c>
      <c r="G148" s="37">
        <v>14.66</v>
      </c>
      <c r="H148" s="37">
        <v>22.991700000000002</v>
      </c>
      <c r="I148" s="37">
        <v>36.332299999999996</v>
      </c>
      <c r="J148" s="37">
        <v>21.753900000000002</v>
      </c>
      <c r="K148" s="37">
        <v>19.788699999999999</v>
      </c>
      <c r="L148" s="37">
        <v>34.518599999999999</v>
      </c>
      <c r="M148" s="37">
        <v>15.5503</v>
      </c>
      <c r="N148" s="37">
        <v>10.2545</v>
      </c>
      <c r="O148" s="37">
        <v>39.346699999999998</v>
      </c>
      <c r="P148" s="37">
        <v>6.5293000000000001</v>
      </c>
      <c r="Q148" s="37">
        <v>0</v>
      </c>
      <c r="R148" s="37" t="s">
        <v>268</v>
      </c>
      <c r="S148" s="37">
        <v>6.5293000000000001</v>
      </c>
    </row>
    <row r="149" spans="1:19" hidden="1" outlineLevel="1" collapsed="1">
      <c r="A149" s="9">
        <v>44743</v>
      </c>
      <c r="B149" s="37">
        <v>24.160499999999999</v>
      </c>
      <c r="C149" s="37">
        <v>38.047899999999998</v>
      </c>
      <c r="D149" s="37">
        <v>22.744499999999999</v>
      </c>
      <c r="E149" s="37">
        <v>20.091899999999999</v>
      </c>
      <c r="F149" s="37">
        <v>42.498600000000003</v>
      </c>
      <c r="G149" s="37">
        <v>27.845099999999999</v>
      </c>
      <c r="H149" s="37">
        <v>24.161799999999999</v>
      </c>
      <c r="I149" s="37">
        <v>38.052599999999998</v>
      </c>
      <c r="J149" s="37">
        <v>22.745799999999999</v>
      </c>
      <c r="K149" s="37">
        <v>20.091899999999999</v>
      </c>
      <c r="L149" s="37">
        <v>42.498600000000003</v>
      </c>
      <c r="M149" s="37">
        <v>28.0243</v>
      </c>
      <c r="N149" s="37">
        <v>14.041700000000001</v>
      </c>
      <c r="O149" s="37">
        <v>26.2639</v>
      </c>
      <c r="P149" s="37">
        <v>9.1667000000000005</v>
      </c>
      <c r="Q149" s="37">
        <v>0</v>
      </c>
      <c r="R149" s="37" t="s">
        <v>268</v>
      </c>
      <c r="S149" s="37">
        <v>9.1667000000000005</v>
      </c>
    </row>
    <row r="150" spans="1:19" hidden="1" outlineLevel="1" collapsed="1">
      <c r="A150" s="9">
        <v>44774</v>
      </c>
      <c r="B150" s="37">
        <v>24.2758</v>
      </c>
      <c r="C150" s="37">
        <v>34.699800000000003</v>
      </c>
      <c r="D150" s="37">
        <v>22.907800000000002</v>
      </c>
      <c r="E150" s="37">
        <v>20.1371</v>
      </c>
      <c r="F150" s="37">
        <v>45.177100000000003</v>
      </c>
      <c r="G150" s="37">
        <v>24.713100000000001</v>
      </c>
      <c r="H150" s="37">
        <v>24.275500000000001</v>
      </c>
      <c r="I150" s="37">
        <v>34.700200000000002</v>
      </c>
      <c r="J150" s="37">
        <v>22.907800000000002</v>
      </c>
      <c r="K150" s="37">
        <v>20.1371</v>
      </c>
      <c r="L150" s="37">
        <v>45.177100000000003</v>
      </c>
      <c r="M150" s="37">
        <v>24.713100000000001</v>
      </c>
      <c r="N150" s="37">
        <v>33.182600000000001</v>
      </c>
      <c r="O150" s="37">
        <v>33.182600000000001</v>
      </c>
      <c r="P150" s="37">
        <v>0</v>
      </c>
      <c r="Q150" s="37">
        <v>0</v>
      </c>
      <c r="R150" s="37">
        <v>0</v>
      </c>
      <c r="S150" s="37" t="s">
        <v>268</v>
      </c>
    </row>
    <row r="151" spans="1:19" hidden="1" outlineLevel="1" collapsed="1">
      <c r="A151" s="9">
        <v>44805</v>
      </c>
      <c r="B151" s="37">
        <v>39.021099999999997</v>
      </c>
      <c r="C151" s="37">
        <v>35.690300000000001</v>
      </c>
      <c r="D151" s="37">
        <v>39.506599999999999</v>
      </c>
      <c r="E151" s="37">
        <v>39.2271</v>
      </c>
      <c r="F151" s="37">
        <v>43.971200000000003</v>
      </c>
      <c r="G151" s="37">
        <v>23.001799999999999</v>
      </c>
      <c r="H151" s="37">
        <v>39.075000000000003</v>
      </c>
      <c r="I151" s="37">
        <v>35.691499999999998</v>
      </c>
      <c r="J151" s="37">
        <v>39.568199999999997</v>
      </c>
      <c r="K151" s="37">
        <v>39.2271</v>
      </c>
      <c r="L151" s="37">
        <v>43.971200000000003</v>
      </c>
      <c r="M151" s="37">
        <v>25.609400000000001</v>
      </c>
      <c r="N151" s="37">
        <v>10.87</v>
      </c>
      <c r="O151" s="37">
        <v>35.048200000000001</v>
      </c>
      <c r="P151" s="37">
        <v>7.1406000000000001</v>
      </c>
      <c r="Q151" s="37">
        <v>0</v>
      </c>
      <c r="R151" s="37" t="s">
        <v>268</v>
      </c>
      <c r="S151" s="37">
        <v>7.1406000000000001</v>
      </c>
    </row>
    <row r="152" spans="1:19" hidden="1" outlineLevel="1" collapsed="1">
      <c r="A152" s="9">
        <v>44835</v>
      </c>
      <c r="B152" s="37">
        <v>39.547899999999998</v>
      </c>
      <c r="C152" s="37">
        <v>40.190600000000003</v>
      </c>
      <c r="D152" s="37">
        <v>39.486800000000002</v>
      </c>
      <c r="E152" s="37">
        <v>39.447000000000003</v>
      </c>
      <c r="F152" s="37">
        <v>39.908999999999999</v>
      </c>
      <c r="G152" s="37">
        <v>35.197699999999998</v>
      </c>
      <c r="H152" s="37">
        <v>39.548400000000001</v>
      </c>
      <c r="I152" s="37">
        <v>40.198300000000003</v>
      </c>
      <c r="J152" s="37">
        <v>39.486800000000002</v>
      </c>
      <c r="K152" s="37">
        <v>39.447000000000003</v>
      </c>
      <c r="L152" s="37">
        <v>39.908999999999999</v>
      </c>
      <c r="M152" s="37">
        <v>35.197699999999998</v>
      </c>
      <c r="N152" s="37">
        <v>37.747100000000003</v>
      </c>
      <c r="O152" s="37">
        <v>37.747100000000003</v>
      </c>
      <c r="P152" s="37">
        <v>0</v>
      </c>
      <c r="Q152" s="37">
        <v>0</v>
      </c>
      <c r="R152" s="37" t="s">
        <v>268</v>
      </c>
      <c r="S152" s="37" t="s">
        <v>268</v>
      </c>
    </row>
    <row r="153" spans="1:19" hidden="1" outlineLevel="1" collapsed="1">
      <c r="A153" s="9">
        <v>44866</v>
      </c>
      <c r="B153" s="37">
        <v>39.0623</v>
      </c>
      <c r="C153" s="37">
        <v>40.775599999999997</v>
      </c>
      <c r="D153" s="37">
        <v>38.840299999999999</v>
      </c>
      <c r="E153" s="37">
        <v>38.957299999999996</v>
      </c>
      <c r="F153" s="37">
        <v>39.370199999999997</v>
      </c>
      <c r="G153" s="37">
        <v>23.639600000000002</v>
      </c>
      <c r="H153" s="37">
        <v>39.084400000000002</v>
      </c>
      <c r="I153" s="37">
        <v>40.7316</v>
      </c>
      <c r="J153" s="37">
        <v>38.871699999999997</v>
      </c>
      <c r="K153" s="37">
        <v>38.957299999999996</v>
      </c>
      <c r="L153" s="37">
        <v>39.370199999999997</v>
      </c>
      <c r="M153" s="37">
        <v>25.293399999999998</v>
      </c>
      <c r="N153" s="37">
        <v>22.801500000000001</v>
      </c>
      <c r="O153" s="37">
        <v>50.882100000000001</v>
      </c>
      <c r="P153" s="37">
        <v>6.5293000000000001</v>
      </c>
      <c r="Q153" s="37" t="s">
        <v>268</v>
      </c>
      <c r="R153" s="37">
        <v>0</v>
      </c>
      <c r="S153" s="37">
        <v>6.5293000000000001</v>
      </c>
    </row>
    <row r="154" spans="1:19" hidden="1" outlineLevel="1" collapsed="1">
      <c r="A154" s="9">
        <v>44896</v>
      </c>
      <c r="B154" s="37">
        <v>39</v>
      </c>
      <c r="C154" s="37">
        <v>39.627899999999997</v>
      </c>
      <c r="D154" s="37">
        <v>38.915300000000002</v>
      </c>
      <c r="E154" s="37">
        <v>38.4465</v>
      </c>
      <c r="F154" s="37">
        <v>44.863500000000002</v>
      </c>
      <c r="G154" s="37">
        <v>23.363</v>
      </c>
      <c r="H154" s="37">
        <v>38.999400000000001</v>
      </c>
      <c r="I154" s="37">
        <v>39.622999999999998</v>
      </c>
      <c r="J154" s="37">
        <v>38.915300000000002</v>
      </c>
      <c r="K154" s="37">
        <v>38.4465</v>
      </c>
      <c r="L154" s="37">
        <v>44.863500000000002</v>
      </c>
      <c r="M154" s="37">
        <v>23.363</v>
      </c>
      <c r="N154" s="37">
        <v>51.344000000000001</v>
      </c>
      <c r="O154" s="37">
        <v>51.344000000000001</v>
      </c>
      <c r="P154" s="37">
        <v>0</v>
      </c>
      <c r="Q154" s="37">
        <v>0</v>
      </c>
      <c r="R154" s="37" t="s">
        <v>268</v>
      </c>
      <c r="S154" s="37" t="s">
        <v>268</v>
      </c>
    </row>
    <row r="155" spans="1:19" hidden="1" outlineLevel="1" collapsed="1">
      <c r="A155" s="9">
        <v>44927</v>
      </c>
      <c r="B155" s="37">
        <v>39.098599999999998</v>
      </c>
      <c r="C155" s="37">
        <v>40.553400000000003</v>
      </c>
      <c r="D155" s="37">
        <v>38.909799999999997</v>
      </c>
      <c r="E155" s="37">
        <v>38.630299999999998</v>
      </c>
      <c r="F155" s="37">
        <v>41.741799999999998</v>
      </c>
      <c r="G155" s="37">
        <v>24.8887</v>
      </c>
      <c r="H155" s="37">
        <v>39.159799999999997</v>
      </c>
      <c r="I155" s="37">
        <v>40.529299999999999</v>
      </c>
      <c r="J155" s="37">
        <v>38.9818</v>
      </c>
      <c r="K155" s="37">
        <v>38.630299999999998</v>
      </c>
      <c r="L155" s="37">
        <v>41.741799999999998</v>
      </c>
      <c r="M155" s="37">
        <v>30.963699999999999</v>
      </c>
      <c r="N155" s="37">
        <v>10.9093</v>
      </c>
      <c r="O155" s="37">
        <v>58.034399999999998</v>
      </c>
      <c r="P155" s="37">
        <v>7.1989999999999998</v>
      </c>
      <c r="Q155" s="37">
        <v>0</v>
      </c>
      <c r="R155" s="37" t="s">
        <v>268</v>
      </c>
      <c r="S155" s="37">
        <v>7.1989999999999998</v>
      </c>
    </row>
    <row r="156" spans="1:19" hidden="1" outlineLevel="1" collapsed="1">
      <c r="A156" s="9">
        <v>44958</v>
      </c>
      <c r="B156" s="37">
        <v>39.483499999999999</v>
      </c>
      <c r="C156" s="37">
        <v>40.073500000000003</v>
      </c>
      <c r="D156" s="37">
        <v>39.3947</v>
      </c>
      <c r="E156" s="37">
        <v>38.885399999999997</v>
      </c>
      <c r="F156" s="37">
        <v>43.746699999999997</v>
      </c>
      <c r="G156" s="37">
        <v>29.715</v>
      </c>
      <c r="H156" s="37">
        <v>39.480800000000002</v>
      </c>
      <c r="I156" s="37">
        <v>40.054000000000002</v>
      </c>
      <c r="J156" s="37">
        <v>39.3947</v>
      </c>
      <c r="K156" s="37">
        <v>38.885399999999997</v>
      </c>
      <c r="L156" s="37">
        <v>43.746699999999997</v>
      </c>
      <c r="M156" s="37">
        <v>29.715</v>
      </c>
      <c r="N156" s="37">
        <v>52.656999999999996</v>
      </c>
      <c r="O156" s="37">
        <v>52.656999999999996</v>
      </c>
      <c r="P156" s="37">
        <v>0</v>
      </c>
      <c r="Q156" s="37" t="s">
        <v>268</v>
      </c>
      <c r="R156" s="37">
        <v>0</v>
      </c>
      <c r="S156" s="37" t="s">
        <v>268</v>
      </c>
    </row>
    <row r="157" spans="1:19" hidden="1" outlineLevel="1" collapsed="1">
      <c r="A157" s="9">
        <v>44986</v>
      </c>
      <c r="B157" s="37">
        <v>38.724299999999999</v>
      </c>
      <c r="C157" s="37">
        <v>40.349800000000002</v>
      </c>
      <c r="D157" s="37">
        <v>38.510800000000003</v>
      </c>
      <c r="E157" s="37">
        <v>38.1449</v>
      </c>
      <c r="F157" s="37">
        <v>44.628900000000002</v>
      </c>
      <c r="G157" s="37">
        <v>20.648199999999999</v>
      </c>
      <c r="H157" s="37">
        <v>38.742800000000003</v>
      </c>
      <c r="I157" s="37">
        <v>40.33</v>
      </c>
      <c r="J157" s="37">
        <v>38.5349</v>
      </c>
      <c r="K157" s="37">
        <v>38.144500000000001</v>
      </c>
      <c r="L157" s="37">
        <v>44.628900000000002</v>
      </c>
      <c r="M157" s="37">
        <v>21.357600000000001</v>
      </c>
      <c r="N157" s="37">
        <v>21.537600000000001</v>
      </c>
      <c r="O157" s="37">
        <v>46.2059</v>
      </c>
      <c r="P157" s="37">
        <v>7.4208999999999996</v>
      </c>
      <c r="Q157" s="37">
        <v>60</v>
      </c>
      <c r="R157" s="37" t="s">
        <v>268</v>
      </c>
      <c r="S157" s="37">
        <v>6.5293000000000001</v>
      </c>
    </row>
    <row r="158" spans="1:19" hidden="1" outlineLevel="1" collapsed="1">
      <c r="A158" s="9">
        <v>45017</v>
      </c>
      <c r="B158" s="37">
        <v>38.6004</v>
      </c>
      <c r="C158" s="37">
        <v>40.427500000000002</v>
      </c>
      <c r="D158" s="37">
        <v>38.380699999999997</v>
      </c>
      <c r="E158" s="37">
        <v>37.988999999999997</v>
      </c>
      <c r="F158" s="37">
        <v>42.241199999999999</v>
      </c>
      <c r="G158" s="37">
        <v>32.595199999999998</v>
      </c>
      <c r="H158" s="37">
        <v>38.598999999999997</v>
      </c>
      <c r="I158" s="37">
        <v>40.417000000000002</v>
      </c>
      <c r="J158" s="37">
        <v>38.380699999999997</v>
      </c>
      <c r="K158" s="37">
        <v>37.988999999999997</v>
      </c>
      <c r="L158" s="37">
        <v>42.241199999999999</v>
      </c>
      <c r="M158" s="37">
        <v>32.595199999999998</v>
      </c>
      <c r="N158" s="37">
        <v>48.089599999999997</v>
      </c>
      <c r="O158" s="37">
        <v>48.089599999999997</v>
      </c>
      <c r="P158" s="37">
        <v>0</v>
      </c>
      <c r="Q158" s="37">
        <v>0</v>
      </c>
      <c r="R158" s="37" t="s">
        <v>268</v>
      </c>
      <c r="S158" s="37" t="s">
        <v>268</v>
      </c>
    </row>
    <row r="159" spans="1:19" hidden="1" outlineLevel="1" collapsed="1">
      <c r="A159" s="9">
        <v>45047</v>
      </c>
      <c r="B159" s="37">
        <v>38.742100000000001</v>
      </c>
      <c r="C159" s="37">
        <v>41</v>
      </c>
      <c r="D159" s="37">
        <v>38.472200000000001</v>
      </c>
      <c r="E159" s="37">
        <v>38.141599999999997</v>
      </c>
      <c r="F159" s="37">
        <v>43.352200000000003</v>
      </c>
      <c r="G159" s="37">
        <v>23.295500000000001</v>
      </c>
      <c r="H159" s="37">
        <v>38.740699999999997</v>
      </c>
      <c r="I159" s="37">
        <v>40.991199999999999</v>
      </c>
      <c r="J159" s="37">
        <v>38.472200000000001</v>
      </c>
      <c r="K159" s="37">
        <v>38.141599999999997</v>
      </c>
      <c r="L159" s="37">
        <v>43.352200000000003</v>
      </c>
      <c r="M159" s="37">
        <v>23.295500000000001</v>
      </c>
      <c r="N159" s="37">
        <v>45.3005</v>
      </c>
      <c r="O159" s="37">
        <v>45.3005</v>
      </c>
      <c r="P159" s="37" t="s">
        <v>268</v>
      </c>
      <c r="Q159" s="37" t="s">
        <v>268</v>
      </c>
      <c r="R159" s="37" t="s">
        <v>268</v>
      </c>
      <c r="S159" s="37" t="s">
        <v>268</v>
      </c>
    </row>
    <row r="160" spans="1:19" hidden="1" outlineLevel="1" collapsed="1">
      <c r="A160" s="9">
        <v>45078</v>
      </c>
      <c r="B160" s="37">
        <v>38.0473</v>
      </c>
      <c r="C160" s="37">
        <v>41.919899999999998</v>
      </c>
      <c r="D160" s="37">
        <v>37.686100000000003</v>
      </c>
      <c r="E160" s="37">
        <v>37.613700000000001</v>
      </c>
      <c r="F160" s="37">
        <v>39.841700000000003</v>
      </c>
      <c r="G160" s="37">
        <v>23.5425</v>
      </c>
      <c r="H160" s="37">
        <v>38.046100000000003</v>
      </c>
      <c r="I160" s="37">
        <v>41.9133</v>
      </c>
      <c r="J160" s="37">
        <v>37.686100000000003</v>
      </c>
      <c r="K160" s="37">
        <v>37.613700000000001</v>
      </c>
      <c r="L160" s="37">
        <v>39.841700000000003</v>
      </c>
      <c r="M160" s="37">
        <v>23.5425</v>
      </c>
      <c r="N160" s="37">
        <v>45.339100000000002</v>
      </c>
      <c r="O160" s="37">
        <v>45.339100000000002</v>
      </c>
      <c r="P160" s="37">
        <v>0</v>
      </c>
      <c r="Q160" s="37">
        <v>0</v>
      </c>
      <c r="R160" s="37" t="s">
        <v>268</v>
      </c>
      <c r="S160" s="37" t="s">
        <v>268</v>
      </c>
    </row>
    <row r="161" spans="1:19" hidden="1" outlineLevel="1" collapsed="1">
      <c r="A161" s="9">
        <v>45108</v>
      </c>
      <c r="B161" s="37">
        <v>38.3063</v>
      </c>
      <c r="C161" s="37">
        <v>42.2074</v>
      </c>
      <c r="D161" s="37">
        <v>37.956800000000001</v>
      </c>
      <c r="E161" s="37">
        <v>38.148499999999999</v>
      </c>
      <c r="F161" s="37">
        <v>36.779400000000003</v>
      </c>
      <c r="G161" s="37">
        <v>36.530999999999999</v>
      </c>
      <c r="H161" s="37">
        <v>38.306899999999999</v>
      </c>
      <c r="I161" s="37">
        <v>42.222499999999997</v>
      </c>
      <c r="J161" s="37">
        <v>37.956800000000001</v>
      </c>
      <c r="K161" s="37">
        <v>38.148499999999999</v>
      </c>
      <c r="L161" s="37">
        <v>36.779400000000003</v>
      </c>
      <c r="M161" s="37">
        <v>36.530999999999999</v>
      </c>
      <c r="N161" s="37">
        <v>33.449399999999997</v>
      </c>
      <c r="O161" s="37">
        <v>33.449399999999997</v>
      </c>
      <c r="P161" s="37">
        <v>0</v>
      </c>
      <c r="Q161" s="37">
        <v>0</v>
      </c>
      <c r="R161" s="37" t="s">
        <v>268</v>
      </c>
      <c r="S161" s="37" t="s">
        <v>268</v>
      </c>
    </row>
    <row r="162" spans="1:19" hidden="1" outlineLevel="1" collapsed="1">
      <c r="A162" s="9">
        <v>45139</v>
      </c>
      <c r="B162" s="37">
        <v>38.0379</v>
      </c>
      <c r="C162" s="37">
        <v>41.165399999999998</v>
      </c>
      <c r="D162" s="37">
        <v>37.713799999999999</v>
      </c>
      <c r="E162" s="37">
        <v>38.223999999999997</v>
      </c>
      <c r="F162" s="37">
        <v>35.529699999999998</v>
      </c>
      <c r="G162" s="37">
        <v>22.768899999999999</v>
      </c>
      <c r="H162" s="37">
        <v>38.036000000000001</v>
      </c>
      <c r="I162" s="37">
        <v>41.156999999999996</v>
      </c>
      <c r="J162" s="37">
        <v>37.713799999999999</v>
      </c>
      <c r="K162" s="37">
        <v>38.223999999999997</v>
      </c>
      <c r="L162" s="37">
        <v>35.529699999999998</v>
      </c>
      <c r="M162" s="37">
        <v>22.768899999999999</v>
      </c>
      <c r="N162" s="37">
        <v>43.411700000000003</v>
      </c>
      <c r="O162" s="37">
        <v>43.411700000000003</v>
      </c>
      <c r="P162" s="37">
        <v>0</v>
      </c>
      <c r="Q162" s="37" t="s">
        <v>268</v>
      </c>
      <c r="R162" s="37">
        <v>0</v>
      </c>
      <c r="S162" s="37" t="s">
        <v>268</v>
      </c>
    </row>
    <row r="163" spans="1:19" hidden="1" outlineLevel="1" collapsed="1">
      <c r="A163" s="9">
        <v>45170</v>
      </c>
      <c r="B163" s="37">
        <v>38.141500000000001</v>
      </c>
      <c r="C163" s="37">
        <v>41.474400000000003</v>
      </c>
      <c r="D163" s="37">
        <v>37.803699999999999</v>
      </c>
      <c r="E163" s="37">
        <v>38.534799999999997</v>
      </c>
      <c r="F163" s="37">
        <v>34.334899999999998</v>
      </c>
      <c r="G163" s="37">
        <v>27.833400000000001</v>
      </c>
      <c r="H163" s="37">
        <v>38.140700000000002</v>
      </c>
      <c r="I163" s="37">
        <v>41.469499999999996</v>
      </c>
      <c r="J163" s="37">
        <v>37.803699999999999</v>
      </c>
      <c r="K163" s="37">
        <v>38.534799999999997</v>
      </c>
      <c r="L163" s="37">
        <v>34.334899999999998</v>
      </c>
      <c r="M163" s="37">
        <v>27.833400000000001</v>
      </c>
      <c r="N163" s="37">
        <v>45.592399999999998</v>
      </c>
      <c r="O163" s="37">
        <v>45.6736</v>
      </c>
      <c r="P163" s="37">
        <v>36.932400000000001</v>
      </c>
      <c r="Q163" s="37">
        <v>36.932400000000001</v>
      </c>
      <c r="R163" s="37" t="s">
        <v>268</v>
      </c>
      <c r="S163" s="37" t="s">
        <v>268</v>
      </c>
    </row>
    <row r="164" spans="1:19" hidden="1" outlineLevel="1" collapsed="1">
      <c r="A164" s="9">
        <v>45200</v>
      </c>
      <c r="B164" s="37">
        <v>38.372599999999998</v>
      </c>
      <c r="C164" s="37">
        <v>42.228900000000003</v>
      </c>
      <c r="D164" s="37">
        <v>37.965000000000003</v>
      </c>
      <c r="E164" s="37">
        <v>38.707599999999999</v>
      </c>
      <c r="F164" s="37">
        <v>33.464300000000001</v>
      </c>
      <c r="G164" s="37">
        <v>34.634300000000003</v>
      </c>
      <c r="H164" s="37">
        <v>38.370899999999999</v>
      </c>
      <c r="I164" s="37">
        <v>42.223700000000001</v>
      </c>
      <c r="J164" s="37">
        <v>37.965000000000003</v>
      </c>
      <c r="K164" s="37">
        <v>38.707599999999999</v>
      </c>
      <c r="L164" s="37">
        <v>33.464300000000001</v>
      </c>
      <c r="M164" s="37">
        <v>34.634300000000003</v>
      </c>
      <c r="N164" s="37">
        <v>43.852699999999999</v>
      </c>
      <c r="O164" s="37">
        <v>43.876300000000001</v>
      </c>
      <c r="P164" s="37">
        <v>36.715400000000002</v>
      </c>
      <c r="Q164" s="37">
        <v>36.715400000000002</v>
      </c>
      <c r="R164" s="37">
        <v>0</v>
      </c>
      <c r="S164" s="37" t="s">
        <v>268</v>
      </c>
    </row>
    <row r="165" spans="1:19" hidden="1" outlineLevel="1" collapsed="1">
      <c r="A165" s="9">
        <v>45231</v>
      </c>
      <c r="B165" s="37">
        <v>37.397300000000001</v>
      </c>
      <c r="C165" s="37">
        <v>40.720199999999998</v>
      </c>
      <c r="D165" s="37">
        <v>37.087200000000003</v>
      </c>
      <c r="E165" s="37">
        <v>37.8474</v>
      </c>
      <c r="F165" s="37">
        <v>33.902700000000003</v>
      </c>
      <c r="G165" s="37">
        <v>30.855799999999999</v>
      </c>
      <c r="H165" s="37">
        <v>37.395200000000003</v>
      </c>
      <c r="I165" s="37">
        <v>40.703699999999998</v>
      </c>
      <c r="J165" s="37">
        <v>37.087200000000003</v>
      </c>
      <c r="K165" s="37">
        <v>37.8474</v>
      </c>
      <c r="L165" s="37">
        <v>33.902700000000003</v>
      </c>
      <c r="M165" s="37">
        <v>30.855799999999999</v>
      </c>
      <c r="N165" s="37">
        <v>47.908700000000003</v>
      </c>
      <c r="O165" s="37">
        <v>47.934899999999999</v>
      </c>
      <c r="P165" s="37">
        <v>36.5</v>
      </c>
      <c r="Q165" s="37">
        <v>36.5</v>
      </c>
      <c r="R165" s="37">
        <v>0</v>
      </c>
      <c r="S165" s="37">
        <v>0</v>
      </c>
    </row>
    <row r="166" spans="1:19" hidden="1" outlineLevel="1" collapsed="1">
      <c r="A166" s="9">
        <v>45261</v>
      </c>
      <c r="B166" s="37">
        <v>37.17</v>
      </c>
      <c r="C166" s="37">
        <v>40.495800000000003</v>
      </c>
      <c r="D166" s="37">
        <v>36.858699999999999</v>
      </c>
      <c r="E166" s="37">
        <v>38.179099999999998</v>
      </c>
      <c r="F166" s="37">
        <v>30.056699999999999</v>
      </c>
      <c r="G166" s="37">
        <v>31.9222</v>
      </c>
      <c r="H166" s="37">
        <v>37.181199999999997</v>
      </c>
      <c r="I166" s="37">
        <v>40.479900000000001</v>
      </c>
      <c r="J166" s="37">
        <v>36.873100000000001</v>
      </c>
      <c r="K166" s="37">
        <v>38.179099999999998</v>
      </c>
      <c r="L166" s="37">
        <v>30.056699999999999</v>
      </c>
      <c r="M166" s="37">
        <v>32.221400000000003</v>
      </c>
      <c r="N166" s="37">
        <v>18.081800000000001</v>
      </c>
      <c r="O166" s="37">
        <v>46.446899999999999</v>
      </c>
      <c r="P166" s="37">
        <v>1E-3</v>
      </c>
      <c r="Q166" s="37">
        <v>0</v>
      </c>
      <c r="R166" s="37">
        <v>0</v>
      </c>
      <c r="S166" s="37">
        <v>1E-3</v>
      </c>
    </row>
    <row r="167" spans="1:19" hidden="1" outlineLevel="1" collapsed="1">
      <c r="A167" s="9">
        <v>45292</v>
      </c>
      <c r="B167" s="37">
        <v>37.9253</v>
      </c>
      <c r="C167" s="37">
        <v>39.830599999999997</v>
      </c>
      <c r="D167" s="37">
        <v>37.740299999999998</v>
      </c>
      <c r="E167" s="37">
        <v>38.528799999999997</v>
      </c>
      <c r="F167" s="37">
        <v>33.738100000000003</v>
      </c>
      <c r="G167" s="37">
        <v>32.978900000000003</v>
      </c>
      <c r="H167" s="37">
        <v>37.923099999999998</v>
      </c>
      <c r="I167" s="37">
        <v>39.810099999999998</v>
      </c>
      <c r="J167" s="37">
        <v>37.740299999999998</v>
      </c>
      <c r="K167" s="37">
        <v>38.528799999999997</v>
      </c>
      <c r="L167" s="37">
        <v>33.738100000000003</v>
      </c>
      <c r="M167" s="37">
        <v>32.978900000000003</v>
      </c>
      <c r="N167" s="37">
        <v>48.365000000000002</v>
      </c>
      <c r="O167" s="37">
        <v>48.365000000000002</v>
      </c>
      <c r="P167" s="37">
        <v>0</v>
      </c>
      <c r="Q167" s="37">
        <v>0</v>
      </c>
      <c r="R167" s="37" t="s">
        <v>268</v>
      </c>
      <c r="S167" s="37" t="s">
        <v>268</v>
      </c>
    </row>
    <row r="168" spans="1:19" hidden="1" outlineLevel="1" collapsed="1">
      <c r="A168" s="9">
        <v>45323</v>
      </c>
      <c r="B168" s="37">
        <v>38.086399999999998</v>
      </c>
      <c r="C168" s="37">
        <v>40.163899999999998</v>
      </c>
      <c r="D168" s="37">
        <v>37.884900000000002</v>
      </c>
      <c r="E168" s="37">
        <v>38.886200000000002</v>
      </c>
      <c r="F168" s="37">
        <v>31.8444</v>
      </c>
      <c r="G168" s="37">
        <v>34.721499999999999</v>
      </c>
      <c r="H168" s="37">
        <v>38.085099999999997</v>
      </c>
      <c r="I168" s="37">
        <v>40.155999999999999</v>
      </c>
      <c r="J168" s="37">
        <v>37.884900000000002</v>
      </c>
      <c r="K168" s="37">
        <v>38.886200000000002</v>
      </c>
      <c r="L168" s="37">
        <v>31.8444</v>
      </c>
      <c r="M168" s="37">
        <v>34.721499999999999</v>
      </c>
      <c r="N168" s="37">
        <v>42.553699999999999</v>
      </c>
      <c r="O168" s="37">
        <v>42.553699999999999</v>
      </c>
      <c r="P168" s="37" t="s">
        <v>268</v>
      </c>
      <c r="Q168" s="37" t="s">
        <v>268</v>
      </c>
      <c r="R168" s="37" t="s">
        <v>268</v>
      </c>
      <c r="S168" s="37" t="s">
        <v>268</v>
      </c>
    </row>
    <row r="169" spans="1:19" hidden="1" outlineLevel="1" collapsed="1">
      <c r="A169" s="9">
        <v>45352</v>
      </c>
      <c r="B169" s="37">
        <v>36.9878</v>
      </c>
      <c r="C169" s="37">
        <v>31.268999999999998</v>
      </c>
      <c r="D169" s="37">
        <v>37.503599999999999</v>
      </c>
      <c r="E169" s="37">
        <v>38.814500000000002</v>
      </c>
      <c r="F169" s="37">
        <v>30.5121</v>
      </c>
      <c r="G169" s="37">
        <v>33.645600000000002</v>
      </c>
      <c r="H169" s="37">
        <v>36.9925</v>
      </c>
      <c r="I169" s="37">
        <v>31.300799999999999</v>
      </c>
      <c r="J169" s="37">
        <v>37.503599999999999</v>
      </c>
      <c r="K169" s="37">
        <v>38.814500000000002</v>
      </c>
      <c r="L169" s="37">
        <v>30.5121</v>
      </c>
      <c r="M169" s="37">
        <v>33.645600000000002</v>
      </c>
      <c r="N169" s="37">
        <v>24.106100000000001</v>
      </c>
      <c r="O169" s="37">
        <v>24.106100000000001</v>
      </c>
      <c r="P169" s="37">
        <v>0</v>
      </c>
      <c r="Q169" s="37">
        <v>0</v>
      </c>
      <c r="R169" s="37" t="s">
        <v>268</v>
      </c>
      <c r="S169" s="37">
        <v>0</v>
      </c>
    </row>
    <row r="170" spans="1:19" collapsed="1">
      <c r="A170" s="9">
        <v>45383</v>
      </c>
      <c r="B170" s="37">
        <v>37.434199999999997</v>
      </c>
      <c r="C170" s="37">
        <v>33.351999999999997</v>
      </c>
      <c r="D170" s="37">
        <v>37.812100000000001</v>
      </c>
      <c r="E170" s="37">
        <v>38.878500000000003</v>
      </c>
      <c r="F170" s="37">
        <v>32.480800000000002</v>
      </c>
      <c r="G170" s="37">
        <v>34.2744</v>
      </c>
      <c r="H170" s="37">
        <v>37.440300000000001</v>
      </c>
      <c r="I170" s="37">
        <v>33.408299999999997</v>
      </c>
      <c r="J170" s="37">
        <v>37.812100000000001</v>
      </c>
      <c r="K170" s="37">
        <v>38.878500000000003</v>
      </c>
      <c r="L170" s="37">
        <v>32.480800000000002</v>
      </c>
      <c r="M170" s="37">
        <v>34.2744</v>
      </c>
      <c r="N170" s="37">
        <v>19.0246</v>
      </c>
      <c r="O170" s="37">
        <v>19.0246</v>
      </c>
      <c r="P170" s="37">
        <v>0</v>
      </c>
      <c r="Q170" s="37" t="s">
        <v>268</v>
      </c>
      <c r="R170" s="37">
        <v>0</v>
      </c>
      <c r="S170" s="37" t="s">
        <v>268</v>
      </c>
    </row>
    <row r="171" spans="1:19">
      <c r="A171" s="9">
        <v>45413</v>
      </c>
      <c r="B171" s="37">
        <v>37.753500000000003</v>
      </c>
      <c r="C171" s="37">
        <v>35.924599999999998</v>
      </c>
      <c r="D171" s="37">
        <v>37.905000000000001</v>
      </c>
      <c r="E171" s="37">
        <v>38.851599999999998</v>
      </c>
      <c r="F171" s="37">
        <v>33.206499999999998</v>
      </c>
      <c r="G171" s="37">
        <v>33.471800000000002</v>
      </c>
      <c r="H171" s="37">
        <v>37.756700000000002</v>
      </c>
      <c r="I171" s="37">
        <v>35.962499999999999</v>
      </c>
      <c r="J171" s="37">
        <v>37.905000000000001</v>
      </c>
      <c r="K171" s="37">
        <v>38.851599999999998</v>
      </c>
      <c r="L171" s="37">
        <v>33.206499999999998</v>
      </c>
      <c r="M171" s="37">
        <v>33.471800000000002</v>
      </c>
      <c r="N171" s="37">
        <v>19.504799999999999</v>
      </c>
      <c r="O171" s="37">
        <v>19.504799999999999</v>
      </c>
      <c r="P171" s="37">
        <v>0</v>
      </c>
      <c r="Q171" s="37" t="s">
        <v>268</v>
      </c>
      <c r="R171" s="37" t="s">
        <v>268</v>
      </c>
      <c r="S171" s="37">
        <v>0</v>
      </c>
    </row>
    <row r="172" spans="1:19">
      <c r="A172" s="9">
        <v>45444</v>
      </c>
      <c r="B172" s="37">
        <v>36.432600000000001</v>
      </c>
      <c r="C172" s="37">
        <v>24.484400000000001</v>
      </c>
      <c r="D172" s="37">
        <v>37.764699999999998</v>
      </c>
      <c r="E172" s="37">
        <v>38.159799999999997</v>
      </c>
      <c r="F172" s="37">
        <v>36.022500000000001</v>
      </c>
      <c r="G172" s="37">
        <v>34.267299999999999</v>
      </c>
      <c r="H172" s="37">
        <v>36.432499999999997</v>
      </c>
      <c r="I172" s="37">
        <v>24.472799999999999</v>
      </c>
      <c r="J172" s="37">
        <v>37.764699999999998</v>
      </c>
      <c r="K172" s="37">
        <v>38.159799999999997</v>
      </c>
      <c r="L172" s="37">
        <v>36.022500000000001</v>
      </c>
      <c r="M172" s="37">
        <v>34.267299999999999</v>
      </c>
      <c r="N172" s="37">
        <v>37.741500000000002</v>
      </c>
      <c r="O172" s="37">
        <v>37.741500000000002</v>
      </c>
      <c r="P172" s="37">
        <v>0</v>
      </c>
      <c r="Q172" s="37">
        <v>0</v>
      </c>
      <c r="R172" s="37" t="s">
        <v>268</v>
      </c>
      <c r="S172" s="37">
        <v>0</v>
      </c>
    </row>
    <row r="173" spans="1:19">
      <c r="A173" s="9">
        <v>45474</v>
      </c>
      <c r="B173" s="37">
        <v>37.17</v>
      </c>
      <c r="C173" s="37">
        <v>37.077599999999997</v>
      </c>
      <c r="D173" s="37">
        <v>37.177300000000002</v>
      </c>
      <c r="E173" s="37">
        <v>37.828099999999999</v>
      </c>
      <c r="F173" s="37">
        <v>34.0379</v>
      </c>
      <c r="G173" s="37">
        <v>33.630400000000002</v>
      </c>
      <c r="H173" s="37">
        <v>37.171599999999998</v>
      </c>
      <c r="I173" s="37">
        <v>37.099400000000003</v>
      </c>
      <c r="J173" s="37">
        <v>37.177300000000002</v>
      </c>
      <c r="K173" s="37">
        <v>37.828099999999999</v>
      </c>
      <c r="L173" s="37">
        <v>34.0379</v>
      </c>
      <c r="M173" s="37">
        <v>33.630400000000002</v>
      </c>
      <c r="N173" s="37">
        <v>28.592099999999999</v>
      </c>
      <c r="O173" s="37">
        <v>28.592099999999999</v>
      </c>
      <c r="P173" s="37" t="s">
        <v>268</v>
      </c>
      <c r="Q173" s="37" t="s">
        <v>268</v>
      </c>
      <c r="R173" s="37" t="s">
        <v>268</v>
      </c>
      <c r="S173" s="37" t="s">
        <v>268</v>
      </c>
    </row>
    <row r="174" spans="1:19">
      <c r="A174" s="9">
        <v>45505</v>
      </c>
      <c r="B174" s="37">
        <v>37.418599999999998</v>
      </c>
      <c r="C174" s="37">
        <v>37.033799999999999</v>
      </c>
      <c r="D174" s="37">
        <v>37.447899999999997</v>
      </c>
      <c r="E174" s="37">
        <v>38.106200000000001</v>
      </c>
      <c r="F174" s="37">
        <v>34.170999999999999</v>
      </c>
      <c r="G174" s="37">
        <v>33.188400000000001</v>
      </c>
      <c r="H174" s="37">
        <v>37.419800000000002</v>
      </c>
      <c r="I174" s="37">
        <v>37.050199999999997</v>
      </c>
      <c r="J174" s="37">
        <v>37.447899999999997</v>
      </c>
      <c r="K174" s="37">
        <v>38.106200000000001</v>
      </c>
      <c r="L174" s="37">
        <v>34.170999999999999</v>
      </c>
      <c r="M174" s="37">
        <v>33.188400000000001</v>
      </c>
      <c r="N174" s="37">
        <v>31.255199999999999</v>
      </c>
      <c r="O174" s="37">
        <v>31.255199999999999</v>
      </c>
      <c r="P174" s="37">
        <v>0</v>
      </c>
      <c r="Q174" s="37">
        <v>0</v>
      </c>
      <c r="R174" s="37" t="s">
        <v>268</v>
      </c>
      <c r="S174" s="37" t="s">
        <v>268</v>
      </c>
    </row>
    <row r="175" spans="1:19">
      <c r="A175" s="9">
        <v>45536</v>
      </c>
      <c r="B175" s="37">
        <v>37.554499999999997</v>
      </c>
      <c r="C175" s="37">
        <v>37.739100000000001</v>
      </c>
      <c r="D175" s="37">
        <v>37.539900000000003</v>
      </c>
      <c r="E175" s="37">
        <v>37.839100000000002</v>
      </c>
      <c r="F175" s="37">
        <v>35.822899999999997</v>
      </c>
      <c r="G175" s="37">
        <v>35.986600000000003</v>
      </c>
      <c r="H175" s="37">
        <v>37.555700000000002</v>
      </c>
      <c r="I175" s="37">
        <v>37.756100000000004</v>
      </c>
      <c r="J175" s="37">
        <v>37.539900000000003</v>
      </c>
      <c r="K175" s="37">
        <v>37.839100000000002</v>
      </c>
      <c r="L175" s="37">
        <v>35.822899999999997</v>
      </c>
      <c r="M175" s="37">
        <v>35.986600000000003</v>
      </c>
      <c r="N175" s="37">
        <v>28.097200000000001</v>
      </c>
      <c r="O175" s="37">
        <v>28.097200000000001</v>
      </c>
      <c r="P175" s="37">
        <v>0</v>
      </c>
      <c r="Q175" s="37">
        <v>0</v>
      </c>
      <c r="R175" s="37">
        <v>0</v>
      </c>
      <c r="S175" s="37">
        <v>0</v>
      </c>
    </row>
    <row r="176" spans="1:19">
      <c r="A176" s="9">
        <v>45566</v>
      </c>
      <c r="B176" s="37">
        <v>37.420699999999997</v>
      </c>
      <c r="C176" s="37">
        <v>36.866599999999998</v>
      </c>
      <c r="D176" s="37">
        <v>37.465000000000003</v>
      </c>
      <c r="E176" s="37">
        <v>38.235300000000002</v>
      </c>
      <c r="F176" s="37">
        <v>34.159599999999998</v>
      </c>
      <c r="G176" s="37">
        <v>32.344499999999996</v>
      </c>
      <c r="H176" s="37">
        <v>37.420699999999997</v>
      </c>
      <c r="I176" s="37">
        <v>36.865699999999997</v>
      </c>
      <c r="J176" s="37">
        <v>37.465000000000003</v>
      </c>
      <c r="K176" s="37">
        <v>38.235300000000002</v>
      </c>
      <c r="L176" s="37">
        <v>34.159599999999998</v>
      </c>
      <c r="M176" s="37">
        <v>32.344499999999996</v>
      </c>
      <c r="N176" s="37">
        <v>37.702300000000001</v>
      </c>
      <c r="O176" s="37">
        <v>37.702300000000001</v>
      </c>
      <c r="P176" s="37">
        <v>0</v>
      </c>
      <c r="Q176" s="37">
        <v>0</v>
      </c>
      <c r="R176" s="37">
        <v>0</v>
      </c>
      <c r="S176" s="37" t="s">
        <v>268</v>
      </c>
    </row>
    <row r="177" spans="1:19">
      <c r="A177" s="9">
        <v>45597</v>
      </c>
      <c r="B177" s="37">
        <v>36.693100000000001</v>
      </c>
      <c r="C177" s="37">
        <v>37.612200000000001</v>
      </c>
      <c r="D177" s="37">
        <v>36.627699999999997</v>
      </c>
      <c r="E177" s="37">
        <v>37.256700000000002</v>
      </c>
      <c r="F177" s="37">
        <v>33.407800000000002</v>
      </c>
      <c r="G177" s="37">
        <v>34.355400000000003</v>
      </c>
      <c r="H177" s="37">
        <v>36.692799999999998</v>
      </c>
      <c r="I177" s="37">
        <v>37.609099999999998</v>
      </c>
      <c r="J177" s="37">
        <v>36.627699999999997</v>
      </c>
      <c r="K177" s="37">
        <v>37.256700000000002</v>
      </c>
      <c r="L177" s="37">
        <v>33.407800000000002</v>
      </c>
      <c r="M177" s="37">
        <v>34.355400000000003</v>
      </c>
      <c r="N177" s="37">
        <v>40.2652</v>
      </c>
      <c r="O177" s="37">
        <v>40.2652</v>
      </c>
      <c r="P177" s="37">
        <v>0</v>
      </c>
      <c r="Q177" s="37" t="s">
        <v>268</v>
      </c>
      <c r="R177" s="37">
        <v>0</v>
      </c>
      <c r="S177" s="37">
        <v>0</v>
      </c>
    </row>
    <row r="178" spans="1:19">
      <c r="A178" s="9">
        <v>45627</v>
      </c>
      <c r="B178" s="37">
        <v>36.604399999999998</v>
      </c>
      <c r="C178" s="37">
        <v>37.402700000000003</v>
      </c>
      <c r="D178" s="37">
        <v>36.5441</v>
      </c>
      <c r="E178" s="37">
        <v>37.1417</v>
      </c>
      <c r="F178" s="37">
        <v>32.969700000000003</v>
      </c>
      <c r="G178" s="37">
        <v>36.0105</v>
      </c>
      <c r="H178" s="37">
        <v>36.606400000000001</v>
      </c>
      <c r="I178" s="37">
        <v>37.433199999999999</v>
      </c>
      <c r="J178" s="37">
        <v>36.5441</v>
      </c>
      <c r="K178" s="37">
        <v>37.1417</v>
      </c>
      <c r="L178" s="37">
        <v>32.969700000000003</v>
      </c>
      <c r="M178" s="37">
        <v>36.0105</v>
      </c>
      <c r="N178" s="37">
        <v>26.7471</v>
      </c>
      <c r="O178" s="37">
        <v>26.7471</v>
      </c>
      <c r="P178" s="37">
        <v>0</v>
      </c>
      <c r="Q178" s="37">
        <v>0</v>
      </c>
      <c r="R178" s="37">
        <v>0</v>
      </c>
      <c r="S178" s="37">
        <v>0</v>
      </c>
    </row>
    <row r="179" spans="1:19">
      <c r="A179" s="9">
        <v>45658</v>
      </c>
      <c r="B179" s="37">
        <v>37.091999999999999</v>
      </c>
      <c r="C179" s="37">
        <v>38.103099999999998</v>
      </c>
      <c r="D179" s="37">
        <v>37.016199999999998</v>
      </c>
      <c r="E179" s="37">
        <v>37.754199999999997</v>
      </c>
      <c r="F179" s="37">
        <v>33.785299999999999</v>
      </c>
      <c r="G179" s="37">
        <v>34.0672</v>
      </c>
      <c r="H179" s="37">
        <v>37.0914</v>
      </c>
      <c r="I179" s="37">
        <v>38.1008</v>
      </c>
      <c r="J179" s="37">
        <v>37.016199999999998</v>
      </c>
      <c r="K179" s="37">
        <v>37.754199999999997</v>
      </c>
      <c r="L179" s="37">
        <v>33.785299999999999</v>
      </c>
      <c r="M179" s="37">
        <v>34.0672</v>
      </c>
      <c r="N179" s="37">
        <v>38.560400000000001</v>
      </c>
      <c r="O179" s="37">
        <v>38.560400000000001</v>
      </c>
      <c r="P179" s="37" t="s">
        <v>268</v>
      </c>
      <c r="Q179" s="37" t="s">
        <v>268</v>
      </c>
      <c r="R179" s="37" t="s">
        <v>268</v>
      </c>
      <c r="S179" s="37" t="s">
        <v>268</v>
      </c>
    </row>
    <row r="180" spans="1:19">
      <c r="A180" s="9">
        <v>45689</v>
      </c>
      <c r="B180" s="37">
        <v>37.452300000000001</v>
      </c>
      <c r="C180" s="37">
        <v>37.0137</v>
      </c>
      <c r="D180" s="37">
        <v>37.486499999999999</v>
      </c>
      <c r="E180" s="37">
        <v>37.887099999999997</v>
      </c>
      <c r="F180" s="37">
        <v>34.833500000000001</v>
      </c>
      <c r="G180" s="37">
        <v>38.393300000000004</v>
      </c>
      <c r="H180" s="37">
        <v>37.4527</v>
      </c>
      <c r="I180" s="37">
        <v>37.018900000000002</v>
      </c>
      <c r="J180" s="37">
        <v>37.486499999999999</v>
      </c>
      <c r="K180" s="37">
        <v>37.887099999999997</v>
      </c>
      <c r="L180" s="37">
        <v>34.833500000000001</v>
      </c>
      <c r="M180" s="37">
        <v>38.393300000000004</v>
      </c>
      <c r="N180" s="37">
        <v>35.1633</v>
      </c>
      <c r="O180" s="37">
        <v>35.1633</v>
      </c>
      <c r="P180" s="37">
        <v>0</v>
      </c>
      <c r="Q180" s="37">
        <v>0</v>
      </c>
      <c r="R180" s="37" t="s">
        <v>268</v>
      </c>
      <c r="S180" s="37" t="s">
        <v>268</v>
      </c>
    </row>
    <row r="181" spans="1:19">
      <c r="A181" s="9">
        <v>45717</v>
      </c>
      <c r="B181" s="37">
        <v>37.739600000000003</v>
      </c>
      <c r="C181" s="37">
        <v>37.9054</v>
      </c>
      <c r="D181" s="37">
        <v>37.726900000000001</v>
      </c>
      <c r="E181" s="37">
        <v>38.114100000000001</v>
      </c>
      <c r="F181" s="37">
        <v>36.173900000000003</v>
      </c>
      <c r="G181" s="37">
        <v>34.375900000000001</v>
      </c>
      <c r="H181" s="37">
        <v>37.741399999999999</v>
      </c>
      <c r="I181" s="37">
        <v>37.930700000000002</v>
      </c>
      <c r="J181" s="37">
        <v>37.726900000000001</v>
      </c>
      <c r="K181" s="37">
        <v>38.114100000000001</v>
      </c>
      <c r="L181" s="37">
        <v>36.173900000000003</v>
      </c>
      <c r="M181" s="37">
        <v>34.375900000000001</v>
      </c>
      <c r="N181" s="37">
        <v>30.460899999999999</v>
      </c>
      <c r="O181" s="37">
        <v>30.460899999999999</v>
      </c>
      <c r="P181" s="37">
        <v>0</v>
      </c>
      <c r="Q181" s="37">
        <v>0</v>
      </c>
      <c r="R181" s="37" t="s">
        <v>268</v>
      </c>
      <c r="S181" s="37" t="s">
        <v>268</v>
      </c>
    </row>
    <row r="182" spans="1:19">
      <c r="A182" s="9">
        <v>45748</v>
      </c>
      <c r="B182" s="37">
        <v>36.885199999999998</v>
      </c>
      <c r="C182" s="37">
        <v>37.846899999999998</v>
      </c>
      <c r="D182" s="37">
        <v>36.8108</v>
      </c>
      <c r="E182" s="37">
        <v>37.986600000000003</v>
      </c>
      <c r="F182" s="37">
        <v>31.3386</v>
      </c>
      <c r="G182" s="37">
        <v>36.898200000000003</v>
      </c>
      <c r="H182" s="37">
        <v>36.8874</v>
      </c>
      <c r="I182" s="37">
        <v>37.881700000000002</v>
      </c>
      <c r="J182" s="37">
        <v>36.8108</v>
      </c>
      <c r="K182" s="37">
        <v>37.986600000000003</v>
      </c>
      <c r="L182" s="37">
        <v>31.3386</v>
      </c>
      <c r="M182" s="37">
        <v>36.898200000000003</v>
      </c>
      <c r="N182" s="37">
        <v>28.770700000000001</v>
      </c>
      <c r="O182" s="37">
        <v>28.770700000000001</v>
      </c>
      <c r="P182" s="37">
        <v>0</v>
      </c>
      <c r="Q182" s="37">
        <v>0</v>
      </c>
      <c r="R182" s="37" t="s">
        <v>268</v>
      </c>
      <c r="S182" s="37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129</v>
      </c>
    </row>
    <row r="2" spans="1:21" s="11" customFormat="1" ht="5.25" customHeight="1">
      <c r="A2" s="40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2" t="s">
        <v>128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25" customForma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68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</row>
    <row r="11" spans="1:21" ht="12.75" hidden="1" customHeight="1" outlineLevel="1">
      <c r="A11" s="9">
        <v>40544</v>
      </c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1" hidden="1" outlineLevel="1">
      <c r="A12" s="9">
        <v>40575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</row>
    <row r="13" spans="1:21" hidden="1" outlineLevel="1">
      <c r="A13" s="9">
        <v>40603</v>
      </c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</row>
    <row r="14" spans="1:21" hidden="1" outlineLevel="1">
      <c r="A14" s="9">
        <v>40634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</row>
    <row r="15" spans="1:21" hidden="1" outlineLevel="1">
      <c r="A15" s="9">
        <v>40664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</row>
    <row r="16" spans="1:21" hidden="1" outlineLevel="1">
      <c r="A16" s="9">
        <v>40695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</row>
    <row r="17" spans="1:20" hidden="1" outlineLevel="1">
      <c r="A17" s="9">
        <v>40725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</row>
    <row r="18" spans="1:20" hidden="1" outlineLevel="1">
      <c r="A18" s="9">
        <v>40756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</row>
    <row r="19" spans="1:20" hidden="1" outlineLevel="1">
      <c r="A19" s="9">
        <v>40787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</row>
    <row r="20" spans="1:20" hidden="1" outlineLevel="1">
      <c r="A20" s="9">
        <v>40817</v>
      </c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</row>
    <row r="21" spans="1:20" hidden="1" outlineLevel="1">
      <c r="A21" s="9">
        <v>40848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</row>
    <row r="22" spans="1:20" hidden="1" outlineLevel="1">
      <c r="A22" s="9">
        <v>40878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hidden="1" outlineLevel="1">
      <c r="A23" s="9">
        <v>40909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hidden="1" outlineLevel="1">
      <c r="A24" s="9">
        <v>40940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pans="1:20" hidden="1" outlineLevel="1">
      <c r="A25" s="9">
        <v>40969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pans="1:20" hidden="1" outlineLevel="1">
      <c r="A26" s="9">
        <v>41000</v>
      </c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</row>
    <row r="27" spans="1:20" hidden="1" outlineLevel="1">
      <c r="A27" s="9">
        <v>41030</v>
      </c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</row>
    <row r="28" spans="1:20" hidden="1" outlineLevel="1">
      <c r="A28" s="9">
        <v>41061</v>
      </c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</row>
    <row r="29" spans="1:20" hidden="1" outlineLevel="1">
      <c r="A29" s="9">
        <v>41091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</row>
    <row r="30" spans="1:20" hidden="1" outlineLevel="1">
      <c r="A30" s="9">
        <v>41122</v>
      </c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</row>
    <row r="31" spans="1:20" hidden="1" outlineLevel="1">
      <c r="A31" s="9">
        <v>41153</v>
      </c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</row>
    <row r="32" spans="1:20" hidden="1" outlineLevel="1">
      <c r="A32" s="9">
        <v>41183</v>
      </c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</row>
    <row r="33" spans="1:21" hidden="1" outlineLevel="1">
      <c r="A33" s="9">
        <v>41214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</row>
    <row r="34" spans="1:21" hidden="1" outlineLevel="1">
      <c r="A34" s="9">
        <v>41244</v>
      </c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</row>
    <row r="35" spans="1:21" hidden="1" outlineLevel="1">
      <c r="A35" s="9">
        <v>41275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</row>
    <row r="36" spans="1:21" hidden="1" outlineLevel="1">
      <c r="A36" s="9">
        <v>41306</v>
      </c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</row>
    <row r="37" spans="1:21" hidden="1" outlineLevel="1">
      <c r="A37" s="9">
        <v>41334</v>
      </c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</row>
    <row r="38" spans="1:21" hidden="1" outlineLevel="1">
      <c r="A38" s="9">
        <v>41365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</row>
    <row r="39" spans="1:21" hidden="1" outlineLevel="1">
      <c r="A39" s="9">
        <v>41395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</row>
    <row r="40" spans="1:21" hidden="1" outlineLevel="1">
      <c r="A40" s="9">
        <v>41426</v>
      </c>
      <c r="B40" s="37">
        <v>12.187799999999999</v>
      </c>
      <c r="C40" s="37">
        <v>11.122299999999999</v>
      </c>
      <c r="D40" s="37">
        <v>0</v>
      </c>
      <c r="E40" s="37">
        <v>11.122299999999999</v>
      </c>
      <c r="F40" s="37">
        <v>11.9053</v>
      </c>
      <c r="G40" s="37">
        <v>11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11.122299999999999</v>
      </c>
      <c r="P40" s="37">
        <v>0</v>
      </c>
      <c r="Q40" s="37">
        <v>11.122299999999999</v>
      </c>
      <c r="R40" s="37">
        <v>11.9053</v>
      </c>
      <c r="S40" s="37">
        <v>11</v>
      </c>
      <c r="T40" s="37">
        <v>0</v>
      </c>
      <c r="U40" s="37">
        <v>12.1945</v>
      </c>
    </row>
    <row r="41" spans="1:21" hidden="1" outlineLevel="1">
      <c r="A41" s="9">
        <v>41456</v>
      </c>
      <c r="B41" s="37">
        <v>11.562799999999999</v>
      </c>
      <c r="C41" s="37">
        <v>11.119400000000001</v>
      </c>
      <c r="D41" s="37">
        <v>0</v>
      </c>
      <c r="E41" s="37">
        <v>11.119400000000001</v>
      </c>
      <c r="F41" s="37">
        <v>11.9411</v>
      </c>
      <c r="G41" s="37">
        <v>11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11.119400000000001</v>
      </c>
      <c r="P41" s="37">
        <v>0</v>
      </c>
      <c r="Q41" s="37">
        <v>11.119400000000001</v>
      </c>
      <c r="R41" s="37">
        <v>11.9411</v>
      </c>
      <c r="S41" s="37">
        <v>11</v>
      </c>
      <c r="T41" s="37">
        <v>0</v>
      </c>
      <c r="U41" s="37">
        <v>11.564500000000002</v>
      </c>
    </row>
    <row r="42" spans="1:21" hidden="1" outlineLevel="1">
      <c r="A42" s="9">
        <v>41487</v>
      </c>
      <c r="B42" s="37">
        <v>13.2019</v>
      </c>
      <c r="C42" s="37">
        <v>11.997</v>
      </c>
      <c r="D42" s="37">
        <v>0</v>
      </c>
      <c r="E42" s="37">
        <v>11.997</v>
      </c>
      <c r="F42" s="37">
        <v>11.997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11.997</v>
      </c>
      <c r="P42" s="37">
        <v>0</v>
      </c>
      <c r="Q42" s="37">
        <v>11.997</v>
      </c>
      <c r="R42" s="37">
        <v>11.997</v>
      </c>
      <c r="S42" s="37">
        <v>0</v>
      </c>
      <c r="T42" s="37">
        <v>0</v>
      </c>
      <c r="U42" s="37">
        <v>13.2028</v>
      </c>
    </row>
    <row r="43" spans="1:21" hidden="1" outlineLevel="1">
      <c r="A43" s="9">
        <v>41518</v>
      </c>
      <c r="B43" s="37">
        <v>13.129</v>
      </c>
      <c r="C43" s="37">
        <v>12.072699999999999</v>
      </c>
      <c r="D43" s="37">
        <v>0</v>
      </c>
      <c r="E43" s="37">
        <v>12.072699999999999</v>
      </c>
      <c r="F43" s="37">
        <v>12.072699999999999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12.072699999999999</v>
      </c>
      <c r="P43" s="37">
        <v>0</v>
      </c>
      <c r="Q43" s="37">
        <v>12.072699999999999</v>
      </c>
      <c r="R43" s="37">
        <v>12.072699999999999</v>
      </c>
      <c r="S43" s="37">
        <v>0</v>
      </c>
      <c r="T43" s="37">
        <v>0</v>
      </c>
      <c r="U43" s="37">
        <v>13.13</v>
      </c>
    </row>
    <row r="44" spans="1:21" hidden="1" outlineLevel="1">
      <c r="A44" s="9">
        <v>41548</v>
      </c>
      <c r="B44" s="37">
        <v>13.841100000000001</v>
      </c>
      <c r="C44" s="37">
        <v>11.786799999999999</v>
      </c>
      <c r="D44" s="37">
        <v>0</v>
      </c>
      <c r="E44" s="37">
        <v>11.786799999999999</v>
      </c>
      <c r="F44" s="37">
        <v>12.164400000000001</v>
      </c>
      <c r="G44" s="37">
        <v>11.77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11.786799999999999</v>
      </c>
      <c r="P44" s="37">
        <v>0</v>
      </c>
      <c r="Q44" s="37">
        <v>11.786799999999999</v>
      </c>
      <c r="R44" s="37">
        <v>12.164400000000001</v>
      </c>
      <c r="S44" s="37">
        <v>11.77</v>
      </c>
      <c r="T44" s="37">
        <v>0</v>
      </c>
      <c r="U44" s="37">
        <v>13.8774</v>
      </c>
    </row>
    <row r="45" spans="1:21" hidden="1" outlineLevel="1">
      <c r="A45" s="9">
        <v>41579</v>
      </c>
      <c r="B45" s="37">
        <v>13.826000000000001</v>
      </c>
      <c r="C45" s="37">
        <v>11.791399999999999</v>
      </c>
      <c r="D45" s="37">
        <v>0</v>
      </c>
      <c r="E45" s="37">
        <v>11.791399999999999</v>
      </c>
      <c r="F45" s="37">
        <v>12.483000000000001</v>
      </c>
      <c r="G45" s="37">
        <v>11.77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11.791399999999999</v>
      </c>
      <c r="P45" s="37">
        <v>0</v>
      </c>
      <c r="Q45" s="37">
        <v>11.791399999999999</v>
      </c>
      <c r="R45" s="37">
        <v>12.483000000000001</v>
      </c>
      <c r="S45" s="37">
        <v>11.77</v>
      </c>
      <c r="T45" s="37">
        <v>0</v>
      </c>
      <c r="U45" s="37">
        <v>13.8399</v>
      </c>
    </row>
    <row r="46" spans="1:21" hidden="1" outlineLevel="1">
      <c r="A46" s="9">
        <v>41609</v>
      </c>
      <c r="B46" s="37">
        <v>13.0366</v>
      </c>
      <c r="C46" s="37">
        <v>11.77</v>
      </c>
      <c r="D46" s="37">
        <v>0</v>
      </c>
      <c r="E46" s="37">
        <v>11.77</v>
      </c>
      <c r="F46" s="37">
        <v>0</v>
      </c>
      <c r="G46" s="37">
        <v>11.77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11.77</v>
      </c>
      <c r="P46" s="37">
        <v>0</v>
      </c>
      <c r="Q46" s="37">
        <v>11.77</v>
      </c>
      <c r="R46" s="37">
        <v>0</v>
      </c>
      <c r="S46" s="37">
        <v>11.77</v>
      </c>
      <c r="T46" s="37">
        <v>0</v>
      </c>
      <c r="U46" s="37">
        <v>13.0406</v>
      </c>
    </row>
    <row r="47" spans="1:21" hidden="1" outlineLevel="1">
      <c r="A47" s="9">
        <v>41640</v>
      </c>
      <c r="B47" s="37">
        <v>13.164300000000001</v>
      </c>
      <c r="C47" s="37">
        <v>11.77</v>
      </c>
      <c r="D47" s="37">
        <v>0</v>
      </c>
      <c r="E47" s="37">
        <v>11.77</v>
      </c>
      <c r="F47" s="37">
        <v>0</v>
      </c>
      <c r="G47" s="37">
        <v>11.77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11.77</v>
      </c>
      <c r="P47" s="37">
        <v>0</v>
      </c>
      <c r="Q47" s="37">
        <v>11.77</v>
      </c>
      <c r="R47" s="37">
        <v>0</v>
      </c>
      <c r="S47" s="37">
        <v>11.77</v>
      </c>
      <c r="T47" s="37">
        <v>0</v>
      </c>
      <c r="U47" s="37">
        <v>13.168799999999999</v>
      </c>
    </row>
    <row r="48" spans="1:21" hidden="1" outlineLevel="1">
      <c r="A48" s="9">
        <v>41671</v>
      </c>
      <c r="B48" s="37">
        <v>12.938800000000001</v>
      </c>
      <c r="C48" s="37">
        <v>10.6648</v>
      </c>
      <c r="D48" s="37">
        <v>0</v>
      </c>
      <c r="E48" s="37">
        <v>10.6648</v>
      </c>
      <c r="F48" s="37">
        <v>0</v>
      </c>
      <c r="G48" s="37">
        <v>11.77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11.77</v>
      </c>
      <c r="P48" s="37">
        <v>0</v>
      </c>
      <c r="Q48" s="37">
        <v>11.77</v>
      </c>
      <c r="R48" s="37">
        <v>0</v>
      </c>
      <c r="S48" s="37">
        <v>11.77</v>
      </c>
      <c r="T48" s="37">
        <v>0</v>
      </c>
      <c r="U48" s="37">
        <v>12.9665</v>
      </c>
    </row>
    <row r="49" spans="1:21" hidden="1" outlineLevel="1">
      <c r="A49" s="9">
        <v>41699</v>
      </c>
      <c r="B49" s="37">
        <v>9.6679999999999993</v>
      </c>
      <c r="C49" s="37">
        <v>11.77</v>
      </c>
      <c r="D49" s="37">
        <v>0</v>
      </c>
      <c r="E49" s="37">
        <v>11.77</v>
      </c>
      <c r="F49" s="37">
        <v>0</v>
      </c>
      <c r="G49" s="37">
        <v>11.77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11.77</v>
      </c>
      <c r="P49" s="37">
        <v>0</v>
      </c>
      <c r="Q49" s="37">
        <v>11.77</v>
      </c>
      <c r="R49" s="37">
        <v>0</v>
      </c>
      <c r="S49" s="37">
        <v>11.77</v>
      </c>
      <c r="T49" s="37">
        <v>0</v>
      </c>
      <c r="U49" s="37">
        <v>9.6666000000000007</v>
      </c>
    </row>
    <row r="50" spans="1:21" hidden="1" outlineLevel="1">
      <c r="A50" s="9">
        <v>41730</v>
      </c>
      <c r="B50" s="37">
        <v>16.8353</v>
      </c>
      <c r="C50" s="37">
        <v>11.77</v>
      </c>
      <c r="D50" s="37">
        <v>0</v>
      </c>
      <c r="E50" s="37">
        <v>11.77</v>
      </c>
      <c r="F50" s="37">
        <v>0</v>
      </c>
      <c r="G50" s="37">
        <v>11.77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11.77</v>
      </c>
      <c r="P50" s="37">
        <v>0</v>
      </c>
      <c r="Q50" s="37">
        <v>11.77</v>
      </c>
      <c r="R50" s="37">
        <v>0</v>
      </c>
      <c r="S50" s="37">
        <v>11.77</v>
      </c>
      <c r="T50" s="37">
        <v>0</v>
      </c>
      <c r="U50" s="37">
        <v>16.864899999999999</v>
      </c>
    </row>
    <row r="51" spans="1:21" hidden="1" outlineLevel="1">
      <c r="A51" s="9">
        <v>41760</v>
      </c>
      <c r="B51" s="37">
        <v>13.866199999999999</v>
      </c>
      <c r="C51" s="37">
        <v>12.062900000000001</v>
      </c>
      <c r="D51" s="37">
        <v>0</v>
      </c>
      <c r="E51" s="37">
        <v>12.062900000000001</v>
      </c>
      <c r="F51" s="37">
        <v>21.47</v>
      </c>
      <c r="G51" s="37">
        <v>11.77</v>
      </c>
      <c r="H51" s="37">
        <v>0</v>
      </c>
      <c r="I51" s="37">
        <v>21.47</v>
      </c>
      <c r="J51" s="37">
        <v>0</v>
      </c>
      <c r="K51" s="37">
        <v>21.47</v>
      </c>
      <c r="L51" s="37">
        <v>21.47</v>
      </c>
      <c r="M51" s="37">
        <v>0</v>
      </c>
      <c r="N51" s="37">
        <v>0</v>
      </c>
      <c r="O51" s="37">
        <v>11.77</v>
      </c>
      <c r="P51" s="37">
        <v>0</v>
      </c>
      <c r="Q51" s="37">
        <v>11.77</v>
      </c>
      <c r="R51" s="37">
        <v>0</v>
      </c>
      <c r="S51" s="37">
        <v>11.77</v>
      </c>
      <c r="T51" s="37">
        <v>0</v>
      </c>
      <c r="U51" s="37">
        <v>13.8736</v>
      </c>
    </row>
    <row r="52" spans="1:21" hidden="1" outlineLevel="1">
      <c r="A52" s="9">
        <v>41791</v>
      </c>
      <c r="B52" s="37">
        <v>11.360900000000001</v>
      </c>
      <c r="C52" s="37">
        <v>11.77</v>
      </c>
      <c r="D52" s="37">
        <v>0</v>
      </c>
      <c r="E52" s="37">
        <v>11.77</v>
      </c>
      <c r="F52" s="37">
        <v>0</v>
      </c>
      <c r="G52" s="37">
        <v>11.77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11.77</v>
      </c>
      <c r="P52" s="37">
        <v>0</v>
      </c>
      <c r="Q52" s="37">
        <v>11.77</v>
      </c>
      <c r="R52" s="37">
        <v>0</v>
      </c>
      <c r="S52" s="37">
        <v>11.77</v>
      </c>
      <c r="T52" s="37">
        <v>0</v>
      </c>
      <c r="U52" s="37">
        <v>11.359400000000001</v>
      </c>
    </row>
    <row r="53" spans="1:21" hidden="1" outlineLevel="1">
      <c r="A53" s="9">
        <v>41821</v>
      </c>
      <c r="B53" s="37">
        <v>12.197900000000001</v>
      </c>
      <c r="C53" s="37">
        <v>11.77</v>
      </c>
      <c r="D53" s="37">
        <v>0</v>
      </c>
      <c r="E53" s="37">
        <v>11.77</v>
      </c>
      <c r="F53" s="37">
        <v>0</v>
      </c>
      <c r="G53" s="37">
        <v>11.77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11.77</v>
      </c>
      <c r="P53" s="37">
        <v>0</v>
      </c>
      <c r="Q53" s="37">
        <v>11.77</v>
      </c>
      <c r="R53" s="37">
        <v>0</v>
      </c>
      <c r="S53" s="37">
        <v>11.77</v>
      </c>
      <c r="T53" s="37">
        <v>0</v>
      </c>
      <c r="U53" s="37">
        <v>12.2051</v>
      </c>
    </row>
    <row r="54" spans="1:21" hidden="1" outlineLevel="1">
      <c r="A54" s="9">
        <v>41852</v>
      </c>
      <c r="B54" s="37">
        <v>11.4171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11.4171</v>
      </c>
    </row>
    <row r="55" spans="1:21" hidden="1" outlineLevel="1">
      <c r="A55" s="9">
        <v>41883</v>
      </c>
      <c r="B55" s="37">
        <v>16.136399999999998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16.136399999999998</v>
      </c>
    </row>
    <row r="56" spans="1:21" hidden="1" outlineLevel="1">
      <c r="A56" s="9">
        <v>41913</v>
      </c>
      <c r="B56" s="37">
        <v>12.106999999999999</v>
      </c>
      <c r="C56" s="37">
        <v>5</v>
      </c>
      <c r="D56" s="37">
        <v>0</v>
      </c>
      <c r="E56" s="37">
        <v>5</v>
      </c>
      <c r="F56" s="37">
        <v>0</v>
      </c>
      <c r="G56" s="37">
        <v>0</v>
      </c>
      <c r="H56" s="37">
        <v>5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5</v>
      </c>
      <c r="P56" s="37">
        <v>0</v>
      </c>
      <c r="Q56" s="37">
        <v>5</v>
      </c>
      <c r="R56" s="37">
        <v>0</v>
      </c>
      <c r="S56" s="37">
        <v>0</v>
      </c>
      <c r="T56" s="37">
        <v>5</v>
      </c>
      <c r="U56" s="37">
        <v>12.139200000000001</v>
      </c>
    </row>
    <row r="57" spans="1:21" hidden="1" outlineLevel="1">
      <c r="A57" s="9">
        <v>41944</v>
      </c>
      <c r="B57" s="37">
        <v>14.328900000000001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14.328899999999999</v>
      </c>
    </row>
    <row r="58" spans="1:21" hidden="1" outlineLevel="1">
      <c r="A58" s="9">
        <v>41974</v>
      </c>
      <c r="B58" s="37">
        <v>13.827999999999999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13.827999999999999</v>
      </c>
    </row>
    <row r="59" spans="1:21" hidden="1" outlineLevel="1">
      <c r="A59" s="9">
        <v>42005</v>
      </c>
      <c r="B59" s="37">
        <v>19.605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19.605</v>
      </c>
    </row>
    <row r="60" spans="1:21" hidden="1" outlineLevel="1">
      <c r="A60" s="9">
        <v>42036</v>
      </c>
      <c r="B60" s="37">
        <v>21.385000000000002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21.385000000000002</v>
      </c>
    </row>
    <row r="61" spans="1:21" hidden="1" outlineLevel="1">
      <c r="A61" s="9">
        <v>42064</v>
      </c>
      <c r="B61" s="37">
        <v>24.9038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24.903710070055055</v>
      </c>
    </row>
    <row r="62" spans="1:21" hidden="1" outlineLevel="1">
      <c r="A62" s="9">
        <v>42095</v>
      </c>
      <c r="B62" s="37">
        <v>24.3599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24.3599</v>
      </c>
    </row>
    <row r="63" spans="1:21" hidden="1" outlineLevel="1">
      <c r="A63" s="9">
        <v>42125</v>
      </c>
      <c r="B63" s="37">
        <v>14.550599999999999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14.550548909931614</v>
      </c>
    </row>
    <row r="64" spans="1:21" hidden="1" outlineLevel="1">
      <c r="A64" s="9">
        <v>42156</v>
      </c>
      <c r="B64" s="37">
        <v>20.0871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20.087142761804337</v>
      </c>
    </row>
    <row r="65" spans="1:21" hidden="1" outlineLevel="1">
      <c r="A65" s="9">
        <v>42186</v>
      </c>
      <c r="B65" s="37">
        <v>19.339300000000001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19.339300000000001</v>
      </c>
    </row>
    <row r="66" spans="1:21" hidden="1" outlineLevel="1">
      <c r="A66" s="9">
        <v>42217</v>
      </c>
      <c r="B66" s="37">
        <v>15.1149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15.114852024394251</v>
      </c>
    </row>
    <row r="67" spans="1:21" hidden="1" outlineLevel="1">
      <c r="A67" s="9">
        <v>42248</v>
      </c>
      <c r="B67" s="37">
        <v>21.6082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21.6082</v>
      </c>
    </row>
    <row r="68" spans="1:21" hidden="1" outlineLevel="1">
      <c r="A68" s="9">
        <v>42278</v>
      </c>
      <c r="B68" s="37">
        <v>13.849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13.849</v>
      </c>
    </row>
    <row r="69" spans="1:21" hidden="1" outlineLevel="1">
      <c r="A69" s="9">
        <v>42309</v>
      </c>
      <c r="B69" s="37">
        <v>22.068999999999999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22.068999999999999</v>
      </c>
    </row>
    <row r="70" spans="1:21" hidden="1" outlineLevel="1">
      <c r="A70" s="9">
        <v>42339</v>
      </c>
      <c r="B70" s="37">
        <v>18.9267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18.9267</v>
      </c>
    </row>
    <row r="71" spans="1:21" hidden="1" outlineLevel="1">
      <c r="A71" s="9">
        <v>42370</v>
      </c>
      <c r="B71" s="37">
        <v>24.888100000000001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24.888100000000001</v>
      </c>
    </row>
    <row r="72" spans="1:21" hidden="1" outlineLevel="1">
      <c r="A72" s="9">
        <v>42401</v>
      </c>
      <c r="B72" s="37">
        <v>18.279199999999999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18.279199999999999</v>
      </c>
    </row>
    <row r="73" spans="1:21" hidden="1" outlineLevel="1">
      <c r="A73" s="9">
        <v>42430</v>
      </c>
      <c r="B73" s="37">
        <v>24.296399999999998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24.296399999999998</v>
      </c>
    </row>
    <row r="74" spans="1:21" hidden="1" outlineLevel="1">
      <c r="A74" s="9">
        <v>42461</v>
      </c>
      <c r="B74" s="37">
        <v>20.855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20.855</v>
      </c>
    </row>
    <row r="75" spans="1:21" hidden="1" outlineLevel="1">
      <c r="A75" s="9">
        <v>42491</v>
      </c>
      <c r="B75" s="37">
        <v>18.276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18.276</v>
      </c>
    </row>
    <row r="76" spans="1:21" hidden="1" outlineLevel="1">
      <c r="A76" s="9">
        <v>42522</v>
      </c>
      <c r="B76" s="37">
        <v>14.8414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14.8414</v>
      </c>
    </row>
    <row r="77" spans="1:21" hidden="1" outlineLevel="1">
      <c r="A77" s="9">
        <v>42552</v>
      </c>
      <c r="B77" s="37">
        <v>19.358799999999999</v>
      </c>
      <c r="C77" s="37">
        <v>10</v>
      </c>
      <c r="D77" s="37">
        <v>0</v>
      </c>
      <c r="E77" s="37">
        <v>10</v>
      </c>
      <c r="F77" s="37">
        <v>0</v>
      </c>
      <c r="G77" s="37">
        <v>10</v>
      </c>
      <c r="H77" s="37">
        <v>0</v>
      </c>
      <c r="I77" s="37">
        <v>10</v>
      </c>
      <c r="J77" s="37">
        <v>0</v>
      </c>
      <c r="K77" s="37">
        <v>10</v>
      </c>
      <c r="L77" s="37">
        <v>0</v>
      </c>
      <c r="M77" s="37">
        <v>10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19.37</v>
      </c>
    </row>
    <row r="78" spans="1:21" hidden="1" outlineLevel="1">
      <c r="A78" s="9">
        <v>42583</v>
      </c>
      <c r="B78" s="37">
        <v>16.610299999999999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16.610299999999999</v>
      </c>
    </row>
    <row r="79" spans="1:21" hidden="1" outlineLevel="1">
      <c r="A79" s="9">
        <v>42614</v>
      </c>
      <c r="B79" s="37">
        <v>18.6661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18.6661</v>
      </c>
    </row>
    <row r="80" spans="1:21" hidden="1" outlineLevel="1">
      <c r="A80" s="9">
        <v>42644</v>
      </c>
      <c r="B80" s="37">
        <v>16.6127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16.6127</v>
      </c>
    </row>
    <row r="81" spans="1:21" hidden="1" outlineLevel="1">
      <c r="A81" s="9">
        <v>42675</v>
      </c>
      <c r="B81" s="37">
        <v>20.1127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20.1127</v>
      </c>
    </row>
    <row r="82" spans="1:21" hidden="1" outlineLevel="1">
      <c r="A82" s="9">
        <v>42705</v>
      </c>
      <c r="B82" s="37">
        <v>17.913699999999999</v>
      </c>
      <c r="C82" s="37">
        <v>21.000499999999999</v>
      </c>
      <c r="D82" s="37">
        <v>0</v>
      </c>
      <c r="E82" s="37">
        <v>21.000499999999999</v>
      </c>
      <c r="F82" s="37">
        <v>0</v>
      </c>
      <c r="G82" s="37">
        <v>21.000499999999999</v>
      </c>
      <c r="H82" s="37">
        <v>0</v>
      </c>
      <c r="I82" s="37">
        <v>21.000499999999999</v>
      </c>
      <c r="J82" s="37">
        <v>0</v>
      </c>
      <c r="K82" s="37">
        <v>21.000499999999999</v>
      </c>
      <c r="L82" s="37">
        <v>0</v>
      </c>
      <c r="M82" s="37">
        <v>21.000499999999999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17.913399999999999</v>
      </c>
    </row>
    <row r="83" spans="1:21" hidden="1" outlineLevel="1">
      <c r="A83" s="9">
        <v>42736</v>
      </c>
      <c r="B83" s="37">
        <v>20.346399999999999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20.346399999999999</v>
      </c>
    </row>
    <row r="84" spans="1:21" hidden="1" outlineLevel="1">
      <c r="A84" s="9">
        <v>42767</v>
      </c>
      <c r="B84" s="37">
        <v>14.1486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14.1486</v>
      </c>
    </row>
    <row r="85" spans="1:21" hidden="1" outlineLevel="1">
      <c r="A85" s="9">
        <v>42795</v>
      </c>
      <c r="B85" s="37">
        <v>15.7524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15.752399999999998</v>
      </c>
    </row>
    <row r="86" spans="1:21" hidden="1" outlineLevel="1">
      <c r="A86" s="9">
        <v>42826</v>
      </c>
      <c r="B86" s="37">
        <v>19.799800000000001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19.799800000000001</v>
      </c>
    </row>
    <row r="87" spans="1:21" hidden="1" outlineLevel="1">
      <c r="A87" s="9">
        <v>42856</v>
      </c>
      <c r="B87" s="37">
        <v>16.011500000000002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16.011542516401033</v>
      </c>
    </row>
    <row r="88" spans="1:21" hidden="1" outlineLevel="1">
      <c r="A88" s="9">
        <v>42887</v>
      </c>
      <c r="B88" s="37">
        <v>16.996500000000001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16.996500000000001</v>
      </c>
    </row>
    <row r="89" spans="1:21" hidden="1" outlineLevel="1">
      <c r="A89" s="9">
        <v>42917</v>
      </c>
      <c r="B89" s="37">
        <v>15.212999999999999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15.212999999999999</v>
      </c>
    </row>
    <row r="90" spans="1:21" hidden="1" outlineLevel="1">
      <c r="A90" s="9">
        <v>42948</v>
      </c>
      <c r="B90" s="37">
        <v>16.758600000000001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16.758600000000001</v>
      </c>
    </row>
    <row r="91" spans="1:21" hidden="1" outlineLevel="1">
      <c r="A91" s="9">
        <v>42979</v>
      </c>
      <c r="B91" s="37">
        <v>16.022300000000001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16.022300000000001</v>
      </c>
    </row>
    <row r="92" spans="1:21" hidden="1" outlineLevel="1">
      <c r="A92" s="9">
        <v>43009</v>
      </c>
      <c r="B92" s="37">
        <v>15.457100000000001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15.457031618551078</v>
      </c>
    </row>
    <row r="93" spans="1:21" hidden="1" outlineLevel="1">
      <c r="A93" s="9">
        <v>43040</v>
      </c>
      <c r="B93" s="37">
        <v>17.2255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17.225461389822144</v>
      </c>
    </row>
    <row r="94" spans="1:21" hidden="1" outlineLevel="1">
      <c r="A94" s="9">
        <v>43070</v>
      </c>
      <c r="B94" s="37">
        <v>18.8339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18.833953755406643</v>
      </c>
    </row>
    <row r="95" spans="1:21" hidden="1" outlineLevel="1">
      <c r="A95" s="9">
        <v>43101</v>
      </c>
      <c r="B95" s="37">
        <v>16.816199999999998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16.816199999999998</v>
      </c>
    </row>
    <row r="96" spans="1:21" hidden="1" outlineLevel="1">
      <c r="A96" s="9">
        <v>43132</v>
      </c>
      <c r="B96" s="37">
        <v>15.985099999999999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15.985099999999999</v>
      </c>
    </row>
    <row r="97" spans="1:21" hidden="1" outlineLevel="1">
      <c r="A97" s="9">
        <v>43160</v>
      </c>
      <c r="B97" s="37">
        <v>16.66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16.659993553323908</v>
      </c>
    </row>
    <row r="98" spans="1:21" hidden="1" outlineLevel="1">
      <c r="A98" s="9">
        <v>43191</v>
      </c>
      <c r="B98" s="37">
        <v>18.075700000000001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18.075697293455018</v>
      </c>
    </row>
    <row r="99" spans="1:21" hidden="1" outlineLevel="1">
      <c r="A99" s="9">
        <v>43221</v>
      </c>
      <c r="B99" s="37">
        <v>17.418500000000002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17.418464015760769</v>
      </c>
    </row>
    <row r="100" spans="1:21" hidden="1" outlineLevel="1">
      <c r="A100" s="9">
        <v>43252</v>
      </c>
      <c r="B100" s="37">
        <v>14.2928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14.292830890623216</v>
      </c>
    </row>
    <row r="101" spans="1:21" hidden="1" outlineLevel="1">
      <c r="A101" s="9">
        <v>43282</v>
      </c>
      <c r="B101" s="37">
        <v>17.308599999999998</v>
      </c>
      <c r="C101" s="37">
        <v>0</v>
      </c>
      <c r="D101" s="37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17.308675480394143</v>
      </c>
    </row>
    <row r="102" spans="1:21" hidden="1" outlineLevel="1">
      <c r="A102" s="9">
        <v>43313</v>
      </c>
      <c r="B102" s="37">
        <v>16.428899999999999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16.428899999999999</v>
      </c>
    </row>
    <row r="103" spans="1:21" hidden="1" outlineLevel="1">
      <c r="A103" s="9">
        <v>43344</v>
      </c>
      <c r="B103" s="37">
        <v>16.888500000000001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16.888424284096711</v>
      </c>
    </row>
    <row r="104" spans="1:21" hidden="1" outlineLevel="1">
      <c r="A104" s="9">
        <v>43374</v>
      </c>
      <c r="B104" s="37">
        <v>16.894200000000001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16.894200000000001</v>
      </c>
    </row>
    <row r="105" spans="1:21" hidden="1" outlineLevel="1">
      <c r="A105" s="9">
        <v>43405</v>
      </c>
      <c r="B105" s="37">
        <v>14.0382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14.038200000000002</v>
      </c>
    </row>
    <row r="106" spans="1:21" hidden="1" outlineLevel="1">
      <c r="A106" s="9">
        <v>43435</v>
      </c>
      <c r="B106" s="37">
        <v>12.8649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12.864885266264158</v>
      </c>
    </row>
    <row r="107" spans="1:21" hidden="1" outlineLevel="1">
      <c r="A107" s="9">
        <v>43466</v>
      </c>
      <c r="B107" s="37">
        <v>16.302299999999999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16.302309343993823</v>
      </c>
    </row>
    <row r="108" spans="1:21" hidden="1" outlineLevel="1">
      <c r="A108" s="9">
        <v>43497</v>
      </c>
      <c r="B108" s="37">
        <v>15.2316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15.231560500954961</v>
      </c>
    </row>
    <row r="109" spans="1:21" hidden="1" outlineLevel="1">
      <c r="A109" s="9">
        <v>43525</v>
      </c>
      <c r="B109" s="37">
        <v>17.889700000000001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17.889700284946294</v>
      </c>
    </row>
    <row r="110" spans="1:21" hidden="1" outlineLevel="1">
      <c r="A110" s="9">
        <v>43556</v>
      </c>
      <c r="B110" s="37">
        <v>16.860600000000002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16.860600000000002</v>
      </c>
    </row>
    <row r="111" spans="1:21" hidden="1" outlineLevel="1">
      <c r="A111" s="9">
        <v>43586</v>
      </c>
      <c r="B111" s="37">
        <v>14.8544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14.854397326866327</v>
      </c>
    </row>
    <row r="112" spans="1:21" hidden="1" outlineLevel="1">
      <c r="A112" s="9">
        <v>43617</v>
      </c>
      <c r="B112" s="37">
        <v>17.440000000000001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17.440016950598583</v>
      </c>
    </row>
    <row r="113" spans="1:21" hidden="1" outlineLevel="1">
      <c r="A113" s="9">
        <v>43647</v>
      </c>
      <c r="B113" s="37">
        <v>15.2536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15.253589679300408</v>
      </c>
    </row>
    <row r="114" spans="1:21" hidden="1" outlineLevel="1">
      <c r="A114" s="9">
        <v>43678</v>
      </c>
      <c r="B114" s="37">
        <v>15.2685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15.268524644734962</v>
      </c>
    </row>
    <row r="115" spans="1:21" hidden="1" outlineLevel="1">
      <c r="A115" s="9">
        <v>43709</v>
      </c>
      <c r="B115" s="37">
        <v>17.398199999999999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17.398177742241977</v>
      </c>
    </row>
    <row r="116" spans="1:21" hidden="1" outlineLevel="1">
      <c r="A116" s="9">
        <v>43739</v>
      </c>
      <c r="B116" s="37">
        <v>16.5184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16.518400567097586</v>
      </c>
    </row>
    <row r="117" spans="1:21" hidden="1" outlineLevel="1">
      <c r="A117" s="9">
        <v>43770</v>
      </c>
      <c r="B117" s="37">
        <v>16.3916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16.39155808850607</v>
      </c>
    </row>
    <row r="118" spans="1:21" hidden="1" outlineLevel="1">
      <c r="A118" s="9">
        <v>43800</v>
      </c>
      <c r="B118" s="37">
        <v>14.5252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14.52524816477341</v>
      </c>
    </row>
    <row r="119" spans="1:21" hidden="1" outlineLevel="1">
      <c r="A119" s="9">
        <v>43831</v>
      </c>
      <c r="B119" s="37">
        <v>14.7799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14.7799</v>
      </c>
    </row>
    <row r="120" spans="1:21" hidden="1" outlineLevel="1">
      <c r="A120" s="9">
        <v>43862</v>
      </c>
      <c r="B120" s="37">
        <v>14.085100000000001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14.085069711318296</v>
      </c>
    </row>
    <row r="121" spans="1:21" hidden="1" outlineLevel="1">
      <c r="A121" s="9">
        <v>43891</v>
      </c>
      <c r="B121" s="37">
        <v>13.087400000000001</v>
      </c>
      <c r="C121" s="37">
        <v>0</v>
      </c>
      <c r="D121" s="37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13.087377983925053</v>
      </c>
    </row>
    <row r="122" spans="1:21" hidden="1" outlineLevel="1">
      <c r="A122" s="9">
        <v>43922</v>
      </c>
      <c r="B122" s="37">
        <v>11.085900000000001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11.085957108270119</v>
      </c>
    </row>
    <row r="123" spans="1:21" hidden="1" outlineLevel="1">
      <c r="A123" s="9">
        <v>43952</v>
      </c>
      <c r="B123" s="37">
        <v>11.9285</v>
      </c>
      <c r="C123" s="37">
        <v>0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11.9285</v>
      </c>
    </row>
    <row r="124" spans="1:21" hidden="1" outlineLevel="1">
      <c r="A124" s="9">
        <v>43983</v>
      </c>
      <c r="B124" s="37">
        <v>10.771599999999999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10.771682286082571</v>
      </c>
    </row>
    <row r="125" spans="1:21" hidden="1" outlineLevel="1">
      <c r="A125" s="9">
        <v>44013</v>
      </c>
      <c r="B125" s="37">
        <v>10.9907</v>
      </c>
      <c r="C125" s="37">
        <v>0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10.990679378219545</v>
      </c>
    </row>
    <row r="126" spans="1:21" hidden="1" outlineLevel="1">
      <c r="A126" s="9">
        <v>44044</v>
      </c>
      <c r="B126" s="37">
        <v>10.756399999999999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10.756422646517361</v>
      </c>
    </row>
    <row r="127" spans="1:21" hidden="1" outlineLevel="1">
      <c r="A127" s="9">
        <v>44075</v>
      </c>
      <c r="B127" s="37">
        <v>10.131600000000001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10.131543397062918</v>
      </c>
    </row>
    <row r="128" spans="1:21" hidden="1" outlineLevel="1">
      <c r="A128" s="9">
        <v>44105</v>
      </c>
      <c r="B128" s="37">
        <v>11.1365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11.136539740827695</v>
      </c>
    </row>
    <row r="129" spans="1:21" hidden="1" outlineLevel="1">
      <c r="A129" s="9">
        <v>44136</v>
      </c>
      <c r="B129" s="37">
        <v>11.1235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11.12350781678783</v>
      </c>
    </row>
    <row r="130" spans="1:21" hidden="1" outlineLevel="1">
      <c r="A130" s="9">
        <v>44166</v>
      </c>
      <c r="B130" s="37">
        <v>10.0219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10.021912615115671</v>
      </c>
    </row>
    <row r="131" spans="1:21" hidden="1" outlineLevel="1">
      <c r="A131" s="9">
        <v>44197</v>
      </c>
      <c r="B131" s="37">
        <v>10.5503</v>
      </c>
      <c r="C131" s="37">
        <v>14.2834</v>
      </c>
      <c r="D131" s="37">
        <v>0</v>
      </c>
      <c r="E131" s="37">
        <v>14.2834</v>
      </c>
      <c r="F131" s="37">
        <v>0</v>
      </c>
      <c r="G131" s="37">
        <v>14.2834</v>
      </c>
      <c r="H131" s="37">
        <v>0</v>
      </c>
      <c r="I131" s="37">
        <v>14.2834</v>
      </c>
      <c r="J131" s="37">
        <v>0</v>
      </c>
      <c r="K131" s="37">
        <v>14.2834</v>
      </c>
      <c r="L131" s="37">
        <v>0</v>
      </c>
      <c r="M131" s="37">
        <v>14.2834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10.539150543935147</v>
      </c>
    </row>
    <row r="132" spans="1:21" hidden="1" outlineLevel="1">
      <c r="A132" s="9">
        <v>44228</v>
      </c>
      <c r="B132" s="37">
        <v>9.2492999999999999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9.2492999999999999</v>
      </c>
    </row>
    <row r="133" spans="1:21" hidden="1" outlineLevel="1">
      <c r="A133" s="9">
        <v>44256</v>
      </c>
      <c r="B133" s="37">
        <v>8.6156000000000006</v>
      </c>
      <c r="C133" s="37">
        <v>13.513400000000001</v>
      </c>
      <c r="D133" s="37">
        <v>0</v>
      </c>
      <c r="E133" s="37">
        <v>13.513400000000001</v>
      </c>
      <c r="F133" s="37">
        <v>0</v>
      </c>
      <c r="G133" s="37">
        <v>13.513400000000001</v>
      </c>
      <c r="H133" s="37">
        <v>0</v>
      </c>
      <c r="I133" s="37">
        <v>13.513400000000001</v>
      </c>
      <c r="J133" s="37">
        <v>0</v>
      </c>
      <c r="K133" s="37">
        <v>13.513400000000001</v>
      </c>
      <c r="L133" s="37">
        <v>0</v>
      </c>
      <c r="M133" s="37">
        <v>13.513400000000001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8.60762393496511</v>
      </c>
    </row>
    <row r="134" spans="1:21" hidden="1" outlineLevel="1">
      <c r="A134" s="9">
        <v>44287</v>
      </c>
      <c r="B134" s="37">
        <v>10.0435</v>
      </c>
      <c r="C134" s="37">
        <v>13.683400000000001</v>
      </c>
      <c r="D134" s="37">
        <v>0</v>
      </c>
      <c r="E134" s="37">
        <v>13.683400000000001</v>
      </c>
      <c r="F134" s="37">
        <v>0</v>
      </c>
      <c r="G134" s="37">
        <v>13.683400000000001</v>
      </c>
      <c r="H134" s="37">
        <v>0</v>
      </c>
      <c r="I134" s="37">
        <v>13.683400000000001</v>
      </c>
      <c r="J134" s="37">
        <v>0</v>
      </c>
      <c r="K134" s="37">
        <v>13.683400000000001</v>
      </c>
      <c r="L134" s="37">
        <v>0</v>
      </c>
      <c r="M134" s="37">
        <v>13.683400000000001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10.037414800080105</v>
      </c>
    </row>
    <row r="135" spans="1:21" hidden="1" outlineLevel="1">
      <c r="A135" s="9">
        <v>44317</v>
      </c>
      <c r="B135" s="37">
        <v>9.8350000000000009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9.8350689614024329</v>
      </c>
    </row>
    <row r="136" spans="1:21" hidden="1" outlineLevel="1">
      <c r="A136" s="9">
        <v>44348</v>
      </c>
      <c r="B136" s="37">
        <v>9.1981999999999999</v>
      </c>
      <c r="C136" s="37">
        <v>0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9.198237548279721</v>
      </c>
    </row>
    <row r="137" spans="1:21" hidden="1" outlineLevel="1">
      <c r="A137" s="9">
        <v>44378</v>
      </c>
      <c r="B137" s="37">
        <v>9.6349</v>
      </c>
      <c r="C137" s="37">
        <v>13.163399999999999</v>
      </c>
      <c r="D137" s="37">
        <v>0</v>
      </c>
      <c r="E137" s="37">
        <v>13.163399999999999</v>
      </c>
      <c r="F137" s="37">
        <v>0</v>
      </c>
      <c r="G137" s="37">
        <v>13.163399999999999</v>
      </c>
      <c r="H137" s="37">
        <v>0</v>
      </c>
      <c r="I137" s="37">
        <v>13.163399999999999</v>
      </c>
      <c r="J137" s="37">
        <v>0</v>
      </c>
      <c r="K137" s="37">
        <v>13.163399999999999</v>
      </c>
      <c r="L137" s="37">
        <v>0</v>
      </c>
      <c r="M137" s="37">
        <v>13.163399999999999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9.6308708894541759</v>
      </c>
    </row>
    <row r="138" spans="1:21" hidden="1" outlineLevel="1">
      <c r="A138" s="9">
        <v>44409</v>
      </c>
      <c r="B138" s="37">
        <v>8.9890000000000008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8.9889524549174187</v>
      </c>
    </row>
    <row r="139" spans="1:21" hidden="1" outlineLevel="1">
      <c r="A139" s="9">
        <v>44440</v>
      </c>
      <c r="B139" s="37">
        <v>8.3279999999999994</v>
      </c>
      <c r="C139" s="37">
        <v>0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8.3279505096839852</v>
      </c>
    </row>
    <row r="140" spans="1:21" hidden="1" outlineLevel="1">
      <c r="A140" s="9">
        <v>44470</v>
      </c>
      <c r="B140" s="37">
        <v>9.1950000000000003</v>
      </c>
      <c r="C140" s="37">
        <v>13.4034</v>
      </c>
      <c r="D140" s="37">
        <v>0</v>
      </c>
      <c r="E140" s="37">
        <v>13.4034</v>
      </c>
      <c r="F140" s="37">
        <v>0</v>
      </c>
      <c r="G140" s="37">
        <v>13.4034</v>
      </c>
      <c r="H140" s="37">
        <v>0</v>
      </c>
      <c r="I140" s="37">
        <v>13.4034</v>
      </c>
      <c r="J140" s="37">
        <v>0</v>
      </c>
      <c r="K140" s="37">
        <v>13.4034</v>
      </c>
      <c r="L140" s="37">
        <v>0</v>
      </c>
      <c r="M140" s="37">
        <v>13.4034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9.1909685021810752</v>
      </c>
    </row>
    <row r="141" spans="1:21" hidden="1" outlineLevel="1">
      <c r="A141" s="9">
        <v>44501</v>
      </c>
      <c r="B141" s="37">
        <v>9.8991000000000007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9.8990652942938269</v>
      </c>
    </row>
    <row r="142" spans="1:21" hidden="1" outlineLevel="1">
      <c r="A142" s="9">
        <v>44531</v>
      </c>
      <c r="B142" s="37">
        <v>9.7322000000000006</v>
      </c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9.7322043407588339</v>
      </c>
    </row>
    <row r="143" spans="1:21" hidden="1" outlineLevel="1">
      <c r="A143" s="9">
        <v>44562</v>
      </c>
      <c r="B143" s="37">
        <v>10.0344</v>
      </c>
      <c r="C143" s="37">
        <v>13.8034</v>
      </c>
      <c r="D143" s="37">
        <v>0</v>
      </c>
      <c r="E143" s="37">
        <v>13.8034</v>
      </c>
      <c r="F143" s="37">
        <v>0</v>
      </c>
      <c r="G143" s="37">
        <v>13.8034</v>
      </c>
      <c r="H143" s="37">
        <v>0</v>
      </c>
      <c r="I143" s="37">
        <v>13.8034</v>
      </c>
      <c r="J143" s="37">
        <v>0</v>
      </c>
      <c r="K143" s="37">
        <v>13.8034</v>
      </c>
      <c r="L143" s="37">
        <v>0</v>
      </c>
      <c r="M143" s="37">
        <v>13.8034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10.02937414717435</v>
      </c>
    </row>
    <row r="144" spans="1:21" hidden="1" outlineLevel="1">
      <c r="A144" s="9">
        <v>44593</v>
      </c>
      <c r="B144" s="37">
        <v>9.9641999999999999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9.9642465464883418</v>
      </c>
    </row>
    <row r="145" spans="1:21" hidden="1" outlineLevel="1">
      <c r="A145" s="9">
        <v>44621</v>
      </c>
      <c r="B145" s="37">
        <v>13.174300000000001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13.174246265217402</v>
      </c>
    </row>
    <row r="146" spans="1:21" hidden="1" outlineLevel="1">
      <c r="A146" s="9">
        <v>44652</v>
      </c>
      <c r="B146" s="37">
        <v>14.099299999999999</v>
      </c>
      <c r="C146" s="37">
        <v>13.7134</v>
      </c>
      <c r="D146" s="37">
        <v>0</v>
      </c>
      <c r="E146" s="37">
        <v>13.7134</v>
      </c>
      <c r="F146" s="37">
        <v>0</v>
      </c>
      <c r="G146" s="37">
        <v>13.7134</v>
      </c>
      <c r="H146" s="37">
        <v>0</v>
      </c>
      <c r="I146" s="37">
        <v>13.7134</v>
      </c>
      <c r="J146" s="37">
        <v>0</v>
      </c>
      <c r="K146" s="37">
        <v>13.7134</v>
      </c>
      <c r="L146" s="37">
        <v>0</v>
      </c>
      <c r="M146" s="37">
        <v>13.7134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14.101100000000001</v>
      </c>
    </row>
    <row r="147" spans="1:21" hidden="1" outlineLevel="1">
      <c r="A147" s="9">
        <v>44682</v>
      </c>
      <c r="B147" s="37">
        <v>13.1724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13.17237682915685</v>
      </c>
    </row>
    <row r="148" spans="1:21" hidden="1" outlineLevel="1">
      <c r="A148" s="9">
        <v>44713</v>
      </c>
      <c r="B148" s="37">
        <v>14.4727</v>
      </c>
      <c r="C148" s="37">
        <v>0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14.4727</v>
      </c>
    </row>
    <row r="149" spans="1:21" hidden="1" outlineLevel="1">
      <c r="A149" s="9">
        <v>44743</v>
      </c>
      <c r="B149" s="37">
        <v>14.8438</v>
      </c>
      <c r="C149" s="37">
        <v>14.423400000000001</v>
      </c>
      <c r="D149" s="37">
        <v>0</v>
      </c>
      <c r="E149" s="37">
        <v>14.423400000000001</v>
      </c>
      <c r="F149" s="37">
        <v>0</v>
      </c>
      <c r="G149" s="37">
        <v>14.423400000000001</v>
      </c>
      <c r="H149" s="37">
        <v>0</v>
      </c>
      <c r="I149" s="37">
        <v>14.423400000000001</v>
      </c>
      <c r="J149" s="37">
        <v>0</v>
      </c>
      <c r="K149" s="37">
        <v>14.423400000000001</v>
      </c>
      <c r="L149" s="37">
        <v>0</v>
      </c>
      <c r="M149" s="37">
        <v>14.423400000000001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14.844655375752005</v>
      </c>
    </row>
    <row r="150" spans="1:21" hidden="1" outlineLevel="1">
      <c r="A150" s="9">
        <v>44774</v>
      </c>
      <c r="B150" s="37">
        <v>14.0121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14.012098617793551</v>
      </c>
    </row>
    <row r="151" spans="1:21" hidden="1" outlineLevel="1">
      <c r="A151" s="9">
        <v>44805</v>
      </c>
      <c r="B151" s="37">
        <v>11.458500000000001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11.458500000000001</v>
      </c>
    </row>
    <row r="152" spans="1:21" hidden="1" outlineLevel="1">
      <c r="A152" s="9">
        <v>44835</v>
      </c>
      <c r="B152" s="37">
        <v>18.378299999999999</v>
      </c>
      <c r="C152" s="37">
        <v>17.6234</v>
      </c>
      <c r="D152" s="37">
        <v>0</v>
      </c>
      <c r="E152" s="37">
        <v>17.6234</v>
      </c>
      <c r="F152" s="37">
        <v>0</v>
      </c>
      <c r="G152" s="37">
        <v>17.6234</v>
      </c>
      <c r="H152" s="37">
        <v>0</v>
      </c>
      <c r="I152" s="37">
        <v>17.6234</v>
      </c>
      <c r="J152" s="37">
        <v>0</v>
      </c>
      <c r="K152" s="37">
        <v>17.6234</v>
      </c>
      <c r="L152" s="37">
        <v>0</v>
      </c>
      <c r="M152" s="37">
        <v>17.6234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18.380099999999999</v>
      </c>
    </row>
    <row r="153" spans="1:21" hidden="1" outlineLevel="1">
      <c r="A153" s="9">
        <v>44866</v>
      </c>
      <c r="B153" s="37">
        <v>19.309999999999999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19.309999999999999</v>
      </c>
    </row>
    <row r="154" spans="1:21" hidden="1" outlineLevel="1">
      <c r="A154" s="9">
        <v>44896</v>
      </c>
      <c r="B154" s="37">
        <v>18.913699999999999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18.913699999999999</v>
      </c>
    </row>
    <row r="155" spans="1:21" hidden="1" outlineLevel="1">
      <c r="A155" s="9">
        <v>44927</v>
      </c>
      <c r="B155" s="37">
        <v>18.292200000000001</v>
      </c>
      <c r="C155" s="37">
        <v>17.513400000000001</v>
      </c>
      <c r="D155" s="37">
        <v>0</v>
      </c>
      <c r="E155" s="37">
        <v>17.513400000000001</v>
      </c>
      <c r="F155" s="37">
        <v>0</v>
      </c>
      <c r="G155" s="37">
        <v>17.513400000000001</v>
      </c>
      <c r="H155" s="37">
        <v>0</v>
      </c>
      <c r="I155" s="37">
        <v>17.513400000000001</v>
      </c>
      <c r="J155" s="37">
        <v>0</v>
      </c>
      <c r="K155" s="37">
        <v>17.513400000000001</v>
      </c>
      <c r="L155" s="37">
        <v>0</v>
      </c>
      <c r="M155" s="37">
        <v>17.513400000000001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18.29479085631225</v>
      </c>
    </row>
    <row r="156" spans="1:21" hidden="1" outlineLevel="1">
      <c r="A156" s="9">
        <v>44958</v>
      </c>
      <c r="B156" s="37">
        <v>20.273399999999999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20.273399999999999</v>
      </c>
    </row>
    <row r="157" spans="1:21" hidden="1" outlineLevel="1">
      <c r="A157" s="9">
        <v>44986</v>
      </c>
      <c r="B157" s="37">
        <v>15.7164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15.716391082992326</v>
      </c>
    </row>
    <row r="158" spans="1:21" hidden="1" outlineLevel="1">
      <c r="A158" s="9">
        <v>45017</v>
      </c>
      <c r="B158" s="37">
        <v>19.279800000000002</v>
      </c>
      <c r="C158" s="37">
        <v>18.723400000000002</v>
      </c>
      <c r="D158" s="37">
        <v>0</v>
      </c>
      <c r="E158" s="37">
        <v>18.723400000000002</v>
      </c>
      <c r="F158" s="37">
        <v>0</v>
      </c>
      <c r="G158" s="37">
        <v>18.723400000000002</v>
      </c>
      <c r="H158" s="37">
        <v>0</v>
      </c>
      <c r="I158" s="37">
        <v>18.723400000000002</v>
      </c>
      <c r="J158" s="37">
        <v>0</v>
      </c>
      <c r="K158" s="37">
        <v>18.723400000000002</v>
      </c>
      <c r="L158" s="37">
        <v>0</v>
      </c>
      <c r="M158" s="37">
        <v>18.723400000000002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19.281422445576023</v>
      </c>
    </row>
    <row r="159" spans="1:21" hidden="1" outlineLevel="1">
      <c r="A159" s="9">
        <v>45047</v>
      </c>
      <c r="B159" s="37">
        <v>22.814699999999998</v>
      </c>
      <c r="C159" s="37">
        <v>0</v>
      </c>
      <c r="D159" s="37">
        <v>0</v>
      </c>
      <c r="E159" s="37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22.814699999999998</v>
      </c>
    </row>
    <row r="160" spans="1:21" hidden="1" outlineLevel="1">
      <c r="A160" s="9">
        <v>45078</v>
      </c>
      <c r="B160" s="37">
        <v>20.4755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20.47547695789854</v>
      </c>
    </row>
    <row r="161" spans="1:21" hidden="1" outlineLevel="1">
      <c r="A161" s="9">
        <v>45108</v>
      </c>
      <c r="B161" s="37">
        <v>20.338000000000001</v>
      </c>
      <c r="C161" s="37">
        <v>20.293399999999998</v>
      </c>
      <c r="D161" s="37">
        <v>0</v>
      </c>
      <c r="E161" s="37">
        <v>20.293399999999998</v>
      </c>
      <c r="F161" s="37">
        <v>0</v>
      </c>
      <c r="G161" s="37">
        <v>20.293399999999998</v>
      </c>
      <c r="H161" s="37">
        <v>0</v>
      </c>
      <c r="I161" s="37">
        <v>20.293399999999998</v>
      </c>
      <c r="J161" s="37">
        <v>0</v>
      </c>
      <c r="K161" s="37">
        <v>20.293399999999998</v>
      </c>
      <c r="L161" s="37">
        <v>0</v>
      </c>
      <c r="M161" s="37">
        <v>20.293399999999998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20.337988800247178</v>
      </c>
    </row>
    <row r="162" spans="1:21" hidden="1" outlineLevel="1">
      <c r="A162" s="9">
        <v>45139</v>
      </c>
      <c r="B162" s="37">
        <v>19.6599</v>
      </c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19.659886079662787</v>
      </c>
    </row>
    <row r="163" spans="1:21" hidden="1" outlineLevel="1">
      <c r="A163" s="9">
        <v>45170</v>
      </c>
      <c r="B163" s="37">
        <v>19.851900000000001</v>
      </c>
      <c r="C163" s="37">
        <v>0</v>
      </c>
      <c r="D163" s="37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19.851920607333248</v>
      </c>
    </row>
    <row r="164" spans="1:21" hidden="1" outlineLevel="1">
      <c r="A164" s="9">
        <v>45200</v>
      </c>
      <c r="B164" s="37">
        <v>21.880700000000001</v>
      </c>
      <c r="C164" s="37">
        <v>20.583400000000001</v>
      </c>
      <c r="D164" s="37">
        <v>0</v>
      </c>
      <c r="E164" s="37">
        <v>20.583400000000001</v>
      </c>
      <c r="F164" s="37">
        <v>0</v>
      </c>
      <c r="G164" s="37">
        <v>20.583400000000001</v>
      </c>
      <c r="H164" s="37">
        <v>0</v>
      </c>
      <c r="I164" s="37">
        <v>20.583400000000001</v>
      </c>
      <c r="J164" s="37">
        <v>0</v>
      </c>
      <c r="K164" s="37">
        <v>20.583400000000001</v>
      </c>
      <c r="L164" s="37">
        <v>0</v>
      </c>
      <c r="M164" s="37">
        <v>20.583400000000001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21.881053831020736</v>
      </c>
    </row>
    <row r="165" spans="1:21" hidden="1" outlineLevel="1">
      <c r="A165" s="9">
        <v>45231</v>
      </c>
      <c r="B165" s="37">
        <v>18.314599999999999</v>
      </c>
      <c r="C165" s="37">
        <v>0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18.314611471003452</v>
      </c>
    </row>
    <row r="166" spans="1:21" hidden="1" outlineLevel="1">
      <c r="A166" s="9">
        <v>45261</v>
      </c>
      <c r="B166" s="37">
        <v>19.682700000000001</v>
      </c>
      <c r="C166" s="37">
        <v>0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19.682754738899973</v>
      </c>
    </row>
    <row r="167" spans="1:21" hidden="1" outlineLevel="1">
      <c r="A167" s="9">
        <v>45292</v>
      </c>
      <c r="B167" s="37">
        <v>20.988</v>
      </c>
      <c r="C167" s="37">
        <v>0</v>
      </c>
      <c r="D167" s="37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20.987979417494831</v>
      </c>
    </row>
    <row r="168" spans="1:21" hidden="1" outlineLevel="1">
      <c r="A168" s="9">
        <v>45323</v>
      </c>
      <c r="B168" s="37">
        <v>19.560400000000001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19.560427992234704</v>
      </c>
    </row>
    <row r="169" spans="1:21" hidden="1" outlineLevel="1">
      <c r="A169" s="9">
        <v>45352</v>
      </c>
      <c r="B169" s="37">
        <v>18.977799999999998</v>
      </c>
      <c r="C169" s="37">
        <v>0</v>
      </c>
      <c r="D169" s="37">
        <v>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18.977871955801699</v>
      </c>
    </row>
    <row r="170" spans="1:21">
      <c r="A170" s="9">
        <v>45383</v>
      </c>
      <c r="B170" s="37">
        <v>21.1722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21.172167637408368</v>
      </c>
    </row>
    <row r="171" spans="1:21">
      <c r="A171" s="9">
        <v>45413</v>
      </c>
      <c r="B171" s="37">
        <v>19.312899999999999</v>
      </c>
      <c r="C171" s="37">
        <v>0</v>
      </c>
      <c r="D171" s="37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19.312831502277263</v>
      </c>
    </row>
    <row r="172" spans="1:21">
      <c r="A172" s="9">
        <v>45444</v>
      </c>
      <c r="B172" s="37">
        <v>16.8781</v>
      </c>
      <c r="C172" s="37">
        <v>0</v>
      </c>
      <c r="D172" s="37">
        <v>0</v>
      </c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16.8781</v>
      </c>
    </row>
    <row r="173" spans="1:21">
      <c r="A173" s="9">
        <v>45474</v>
      </c>
      <c r="B173" s="37">
        <v>19.870799999999999</v>
      </c>
      <c r="C173" s="37">
        <v>0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19.870773496439469</v>
      </c>
    </row>
    <row r="174" spans="1:21">
      <c r="A174" s="9">
        <v>45505</v>
      </c>
      <c r="B174" s="37">
        <v>17.472300000000001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17.472280293221225</v>
      </c>
    </row>
    <row r="175" spans="1:21">
      <c r="A175" s="9">
        <v>45536</v>
      </c>
      <c r="B175" s="37">
        <v>15.8125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15.812485437999904</v>
      </c>
    </row>
    <row r="176" spans="1:21">
      <c r="A176" s="9">
        <v>45566</v>
      </c>
      <c r="B176" s="37">
        <v>19.971399999999999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19.971366909481098</v>
      </c>
    </row>
    <row r="177" spans="1:21">
      <c r="A177" s="9">
        <v>45597</v>
      </c>
      <c r="B177" s="37">
        <v>16.770600000000002</v>
      </c>
      <c r="C177" s="37">
        <v>0</v>
      </c>
      <c r="D177" s="37">
        <v>0</v>
      </c>
      <c r="E177" s="37">
        <v>0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16.770629988761584</v>
      </c>
    </row>
    <row r="178" spans="1:21">
      <c r="A178" s="9">
        <v>45627</v>
      </c>
      <c r="B178" s="37">
        <v>14.981400000000001</v>
      </c>
      <c r="C178" s="37">
        <v>0</v>
      </c>
      <c r="D178" s="37">
        <v>0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14.981439983728768</v>
      </c>
    </row>
    <row r="179" spans="1:21">
      <c r="A179" s="9">
        <v>45658</v>
      </c>
      <c r="B179" s="37">
        <v>18.983799999999999</v>
      </c>
      <c r="C179" s="37">
        <v>0</v>
      </c>
      <c r="D179" s="37">
        <v>0</v>
      </c>
      <c r="E179" s="37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18.983826946000978</v>
      </c>
    </row>
    <row r="180" spans="1:21">
      <c r="A180" s="9">
        <v>45689</v>
      </c>
      <c r="B180" s="37">
        <v>20.089600000000001</v>
      </c>
      <c r="C180" s="37">
        <v>0</v>
      </c>
      <c r="D180" s="37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20.0895985478654</v>
      </c>
    </row>
    <row r="181" spans="1:21">
      <c r="A181" s="9">
        <v>45717</v>
      </c>
      <c r="B181" s="37">
        <v>17.769200000000001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17.769152303957515</v>
      </c>
    </row>
    <row r="182" spans="1:21">
      <c r="A182" s="9">
        <v>45748</v>
      </c>
      <c r="B182" s="37">
        <v>18.5107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18.510635623042884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129</v>
      </c>
    </row>
    <row r="2" spans="1:39" s="11" customFormat="1" ht="5.25" customHeight="1">
      <c r="A2" s="40"/>
    </row>
    <row r="3" spans="1:39" ht="27.75" customHeight="1">
      <c r="A3" s="249" t="s">
        <v>107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12" t="s">
        <v>128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58</v>
      </c>
    </row>
    <row r="7" spans="1:39" s="25" customFormat="1" ht="12.75" customHeigh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67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77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43"/>
      <c r="W8" s="243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  <c r="V10" s="44">
        <v>22</v>
      </c>
      <c r="W10" s="43">
        <v>23</v>
      </c>
      <c r="X10" s="44">
        <v>24</v>
      </c>
      <c r="Y10" s="43">
        <v>25</v>
      </c>
      <c r="Z10" s="44">
        <v>26</v>
      </c>
      <c r="AA10" s="43">
        <v>27</v>
      </c>
      <c r="AB10" s="44">
        <v>28</v>
      </c>
      <c r="AC10" s="43">
        <v>29</v>
      </c>
      <c r="AD10" s="44">
        <v>30</v>
      </c>
      <c r="AE10" s="43">
        <v>31</v>
      </c>
      <c r="AF10" s="44">
        <v>32</v>
      </c>
      <c r="AG10" s="43">
        <v>33</v>
      </c>
      <c r="AH10" s="44">
        <v>34</v>
      </c>
      <c r="AI10" s="43">
        <v>35</v>
      </c>
      <c r="AJ10" s="44">
        <v>36</v>
      </c>
      <c r="AK10" s="43">
        <v>37</v>
      </c>
      <c r="AL10" s="44">
        <v>38</v>
      </c>
      <c r="AM10" s="43">
        <v>39</v>
      </c>
    </row>
    <row r="11" spans="1:39" hidden="1" outlineLevel="1">
      <c r="A11" s="9">
        <v>40544</v>
      </c>
      <c r="B11" s="37">
        <v>27.9758</v>
      </c>
      <c r="C11" s="37">
        <v>29.031300000000002</v>
      </c>
      <c r="D11" s="37">
        <v>35.021799999999999</v>
      </c>
      <c r="E11" s="37">
        <v>18.4557</v>
      </c>
      <c r="F11" s="37">
        <v>12.5474</v>
      </c>
      <c r="G11" s="37">
        <v>21.285399999999999</v>
      </c>
      <c r="H11" s="37">
        <v>16.085899999999999</v>
      </c>
      <c r="I11" s="37">
        <v>29.8202</v>
      </c>
      <c r="J11" s="37">
        <v>35.052199999999999</v>
      </c>
      <c r="K11" s="37">
        <v>19.627300000000002</v>
      </c>
      <c r="L11" s="37">
        <v>12.5474</v>
      </c>
      <c r="M11" s="37">
        <v>21.879000000000001</v>
      </c>
      <c r="N11" s="37">
        <v>23.770499999999998</v>
      </c>
      <c r="O11" s="37">
        <v>7.8537999999999997</v>
      </c>
      <c r="P11" s="37">
        <v>20.2562</v>
      </c>
      <c r="Q11" s="37">
        <v>7.383</v>
      </c>
      <c r="R11" s="37" t="s">
        <v>268</v>
      </c>
      <c r="S11" s="37">
        <v>9.4137000000000004</v>
      </c>
      <c r="T11" s="37">
        <v>6.4859999999999998</v>
      </c>
      <c r="U11" s="37">
        <v>15.728400000000001</v>
      </c>
      <c r="V11" s="37">
        <v>0</v>
      </c>
      <c r="W11" s="37">
        <v>15.728400000000001</v>
      </c>
      <c r="X11" s="37">
        <v>0</v>
      </c>
      <c r="Y11" s="37">
        <v>26.610800000000001</v>
      </c>
      <c r="Z11" s="37">
        <v>13.424200000000001</v>
      </c>
      <c r="AA11" s="37">
        <v>19.6327</v>
      </c>
      <c r="AB11" s="37">
        <v>0</v>
      </c>
      <c r="AC11" s="37">
        <v>19.6327</v>
      </c>
      <c r="AD11" s="37">
        <v>0</v>
      </c>
      <c r="AE11" s="37">
        <v>26.610800000000001</v>
      </c>
      <c r="AF11" s="37">
        <v>15.703099999999999</v>
      </c>
      <c r="AG11" s="37">
        <v>12.051</v>
      </c>
      <c r="AH11" s="37">
        <v>0</v>
      </c>
      <c r="AI11" s="37">
        <v>12.051</v>
      </c>
      <c r="AJ11" s="37" t="s">
        <v>268</v>
      </c>
      <c r="AK11" s="37">
        <v>0</v>
      </c>
      <c r="AL11" s="37">
        <v>12.051</v>
      </c>
      <c r="AM11" s="37">
        <v>21.942399999999999</v>
      </c>
    </row>
    <row r="12" spans="1:39" hidden="1" outlineLevel="1">
      <c r="A12" s="9">
        <v>40575</v>
      </c>
      <c r="B12" s="37">
        <v>27.7591</v>
      </c>
      <c r="C12" s="37">
        <v>28.428100000000001</v>
      </c>
      <c r="D12" s="37">
        <v>34.869500000000002</v>
      </c>
      <c r="E12" s="37">
        <v>18.9055</v>
      </c>
      <c r="F12" s="37">
        <v>15.1227</v>
      </c>
      <c r="G12" s="37">
        <v>20.999199999999998</v>
      </c>
      <c r="H12" s="37">
        <v>14.497999999999999</v>
      </c>
      <c r="I12" s="37">
        <v>28.783999999999999</v>
      </c>
      <c r="J12" s="37">
        <v>34.915799999999997</v>
      </c>
      <c r="K12" s="37">
        <v>19.394500000000001</v>
      </c>
      <c r="L12" s="37">
        <v>15.1227</v>
      </c>
      <c r="M12" s="37">
        <v>21.047899999999998</v>
      </c>
      <c r="N12" s="37">
        <v>22.926300000000001</v>
      </c>
      <c r="O12" s="37">
        <v>8.0730000000000004</v>
      </c>
      <c r="P12" s="37">
        <v>20.786200000000001</v>
      </c>
      <c r="Q12" s="37">
        <v>6.4432999999999998</v>
      </c>
      <c r="R12" s="37" t="s">
        <v>268</v>
      </c>
      <c r="S12" s="37">
        <v>15.720800000000001</v>
      </c>
      <c r="T12" s="37">
        <v>4.7081999999999997</v>
      </c>
      <c r="U12" s="37">
        <v>20.398399999999999</v>
      </c>
      <c r="V12" s="37">
        <v>0</v>
      </c>
      <c r="W12" s="37">
        <v>20.398399999999999</v>
      </c>
      <c r="X12" s="37">
        <v>0</v>
      </c>
      <c r="Y12" s="37">
        <v>27.596900000000002</v>
      </c>
      <c r="Z12" s="37">
        <v>16.9038</v>
      </c>
      <c r="AA12" s="37">
        <v>22.974699999999999</v>
      </c>
      <c r="AB12" s="37">
        <v>0</v>
      </c>
      <c r="AC12" s="37">
        <v>22.974699999999999</v>
      </c>
      <c r="AD12" s="37">
        <v>0</v>
      </c>
      <c r="AE12" s="37">
        <v>27.596900000000002</v>
      </c>
      <c r="AF12" s="37">
        <v>19.098700000000001</v>
      </c>
      <c r="AG12" s="37">
        <v>13.8864</v>
      </c>
      <c r="AH12" s="37">
        <v>0</v>
      </c>
      <c r="AI12" s="37">
        <v>13.8864</v>
      </c>
      <c r="AJ12" s="37" t="s">
        <v>268</v>
      </c>
      <c r="AK12" s="37">
        <v>0</v>
      </c>
      <c r="AL12" s="37">
        <v>13.8864</v>
      </c>
      <c r="AM12" s="37">
        <v>19.8216</v>
      </c>
    </row>
    <row r="13" spans="1:39" hidden="1" outlineLevel="1">
      <c r="A13" s="9">
        <v>40603</v>
      </c>
      <c r="B13" s="37">
        <v>29.3749</v>
      </c>
      <c r="C13" s="37">
        <v>30.947800000000001</v>
      </c>
      <c r="D13" s="37">
        <v>35.335799999999999</v>
      </c>
      <c r="E13" s="37">
        <v>21.716899999999999</v>
      </c>
      <c r="F13" s="37">
        <v>19.447199999999999</v>
      </c>
      <c r="G13" s="37">
        <v>23.281400000000001</v>
      </c>
      <c r="H13" s="37">
        <v>18.954899999999999</v>
      </c>
      <c r="I13" s="37">
        <v>31.18</v>
      </c>
      <c r="J13" s="37">
        <v>35.345599999999997</v>
      </c>
      <c r="K13" s="37">
        <v>22.0853</v>
      </c>
      <c r="L13" s="37">
        <v>19.447199999999999</v>
      </c>
      <c r="M13" s="37">
        <v>23.357900000000001</v>
      </c>
      <c r="N13" s="37">
        <v>20.855599999999999</v>
      </c>
      <c r="O13" s="37">
        <v>12.475</v>
      </c>
      <c r="P13" s="37">
        <v>20.772200000000002</v>
      </c>
      <c r="Q13" s="37">
        <v>12.1569</v>
      </c>
      <c r="R13" s="37" t="s">
        <v>268</v>
      </c>
      <c r="S13" s="37">
        <v>15.209899999999999</v>
      </c>
      <c r="T13" s="37">
        <v>11.597799999999999</v>
      </c>
      <c r="U13" s="37">
        <v>11.079499999999999</v>
      </c>
      <c r="V13" s="37">
        <v>0</v>
      </c>
      <c r="W13" s="37">
        <v>11.079499999999999</v>
      </c>
      <c r="X13" s="37">
        <v>0</v>
      </c>
      <c r="Y13" s="37">
        <v>18.717199999999998</v>
      </c>
      <c r="Z13" s="37">
        <v>10.680099999999999</v>
      </c>
      <c r="AA13" s="37">
        <v>19.1325</v>
      </c>
      <c r="AB13" s="37">
        <v>0</v>
      </c>
      <c r="AC13" s="37">
        <v>19.1325</v>
      </c>
      <c r="AD13" s="37">
        <v>0</v>
      </c>
      <c r="AE13" s="37">
        <v>18.717199999999998</v>
      </c>
      <c r="AF13" s="37">
        <v>19.3414</v>
      </c>
      <c r="AG13" s="37">
        <v>9.6755999999999993</v>
      </c>
      <c r="AH13" s="37">
        <v>0</v>
      </c>
      <c r="AI13" s="37">
        <v>9.6755999999999993</v>
      </c>
      <c r="AJ13" s="37" t="s">
        <v>268</v>
      </c>
      <c r="AK13" s="37">
        <v>0</v>
      </c>
      <c r="AL13" s="37">
        <v>9.6755999999999993</v>
      </c>
      <c r="AM13" s="37">
        <v>20.380700000000001</v>
      </c>
    </row>
    <row r="14" spans="1:39" hidden="1" outlineLevel="1">
      <c r="A14" s="9">
        <v>40634</v>
      </c>
      <c r="B14" s="37">
        <v>31.020600000000002</v>
      </c>
      <c r="C14" s="37">
        <v>32.183199999999999</v>
      </c>
      <c r="D14" s="37">
        <v>35.5184</v>
      </c>
      <c r="E14" s="37">
        <v>22.191299999999998</v>
      </c>
      <c r="F14" s="37">
        <v>21.87</v>
      </c>
      <c r="G14" s="37">
        <v>23.023199999999999</v>
      </c>
      <c r="H14" s="37">
        <v>19.9177</v>
      </c>
      <c r="I14" s="37">
        <v>32.3902</v>
      </c>
      <c r="J14" s="37">
        <v>35.576000000000001</v>
      </c>
      <c r="K14" s="37">
        <v>22.578900000000001</v>
      </c>
      <c r="L14" s="37">
        <v>21.8628</v>
      </c>
      <c r="M14" s="37">
        <v>23.0624</v>
      </c>
      <c r="N14" s="37">
        <v>21.846699999999998</v>
      </c>
      <c r="O14" s="37">
        <v>12.5433</v>
      </c>
      <c r="P14" s="37">
        <v>19.761900000000001</v>
      </c>
      <c r="Q14" s="37">
        <v>9.9818999999999996</v>
      </c>
      <c r="R14" s="37">
        <v>26.73</v>
      </c>
      <c r="S14" s="37">
        <v>13.610900000000001</v>
      </c>
      <c r="T14" s="37">
        <v>9.4577000000000009</v>
      </c>
      <c r="U14" s="37">
        <v>14.7494</v>
      </c>
      <c r="V14" s="37">
        <v>0</v>
      </c>
      <c r="W14" s="37">
        <v>14.7494</v>
      </c>
      <c r="X14" s="37">
        <v>0</v>
      </c>
      <c r="Y14" s="37">
        <v>27.596900000000002</v>
      </c>
      <c r="Z14" s="37">
        <v>12.9481</v>
      </c>
      <c r="AA14" s="37">
        <v>22.731200000000001</v>
      </c>
      <c r="AB14" s="37">
        <v>0</v>
      </c>
      <c r="AC14" s="37">
        <v>22.731200000000001</v>
      </c>
      <c r="AD14" s="37">
        <v>0</v>
      </c>
      <c r="AE14" s="37">
        <v>27.596900000000002</v>
      </c>
      <c r="AF14" s="37">
        <v>17.659300000000002</v>
      </c>
      <c r="AG14" s="37">
        <v>12.2159</v>
      </c>
      <c r="AH14" s="37">
        <v>0</v>
      </c>
      <c r="AI14" s="37">
        <v>12.2159</v>
      </c>
      <c r="AJ14" s="37">
        <v>0</v>
      </c>
      <c r="AK14" s="37">
        <v>0</v>
      </c>
      <c r="AL14" s="37">
        <v>12.2159</v>
      </c>
      <c r="AM14" s="37">
        <v>21.845099999999999</v>
      </c>
    </row>
    <row r="15" spans="1:39" hidden="1" outlineLevel="1">
      <c r="A15" s="9">
        <v>40664</v>
      </c>
      <c r="B15" s="37">
        <v>31.1738</v>
      </c>
      <c r="C15" s="37">
        <v>32.6614</v>
      </c>
      <c r="D15" s="37">
        <v>35.572899999999997</v>
      </c>
      <c r="E15" s="37">
        <v>23.229600000000001</v>
      </c>
      <c r="F15" s="37">
        <v>22.5505</v>
      </c>
      <c r="G15" s="37">
        <v>23.247800000000002</v>
      </c>
      <c r="H15" s="37">
        <v>24.016100000000002</v>
      </c>
      <c r="I15" s="37">
        <v>32.778399999999998</v>
      </c>
      <c r="J15" s="37">
        <v>35.580800000000004</v>
      </c>
      <c r="K15" s="37">
        <v>23.474499999999999</v>
      </c>
      <c r="L15" s="37">
        <v>22.5505</v>
      </c>
      <c r="M15" s="37">
        <v>23.259599999999999</v>
      </c>
      <c r="N15" s="37">
        <v>25.854600000000001</v>
      </c>
      <c r="O15" s="37">
        <v>14.0457</v>
      </c>
      <c r="P15" s="37">
        <v>20.617999999999999</v>
      </c>
      <c r="Q15" s="37">
        <v>13.594900000000001</v>
      </c>
      <c r="R15" s="37">
        <v>13</v>
      </c>
      <c r="S15" s="37">
        <v>13.212199999999999</v>
      </c>
      <c r="T15" s="37">
        <v>13.6069</v>
      </c>
      <c r="U15" s="37">
        <v>18.851900000000001</v>
      </c>
      <c r="V15" s="37">
        <v>0</v>
      </c>
      <c r="W15" s="37">
        <v>18.851900000000001</v>
      </c>
      <c r="X15" s="37">
        <v>0</v>
      </c>
      <c r="Y15" s="37">
        <v>20.343699999999998</v>
      </c>
      <c r="Z15" s="37">
        <v>16.8752</v>
      </c>
      <c r="AA15" s="37">
        <v>18.871300000000002</v>
      </c>
      <c r="AB15" s="37">
        <v>0</v>
      </c>
      <c r="AC15" s="37">
        <v>18.871300000000002</v>
      </c>
      <c r="AD15" s="37">
        <v>0</v>
      </c>
      <c r="AE15" s="37">
        <v>20.3443</v>
      </c>
      <c r="AF15" s="37">
        <v>16.905200000000001</v>
      </c>
      <c r="AG15" s="37">
        <v>12.9078</v>
      </c>
      <c r="AH15" s="37">
        <v>0</v>
      </c>
      <c r="AI15" s="37">
        <v>12.9078</v>
      </c>
      <c r="AJ15" s="37">
        <v>0</v>
      </c>
      <c r="AK15" s="37">
        <v>15.84</v>
      </c>
      <c r="AL15" s="37">
        <v>12.8348</v>
      </c>
      <c r="AM15" s="37">
        <v>21.1204</v>
      </c>
    </row>
    <row r="16" spans="1:39" hidden="1" outlineLevel="1">
      <c r="A16" s="9">
        <v>40695</v>
      </c>
      <c r="B16" s="37">
        <v>31.624199999999998</v>
      </c>
      <c r="C16" s="37">
        <v>32.767800000000001</v>
      </c>
      <c r="D16" s="37">
        <v>35.627600000000001</v>
      </c>
      <c r="E16" s="37">
        <v>23.8034</v>
      </c>
      <c r="F16" s="37">
        <v>22.407499999999999</v>
      </c>
      <c r="G16" s="37">
        <v>23.532699999999998</v>
      </c>
      <c r="H16" s="37">
        <v>26.205200000000001</v>
      </c>
      <c r="I16" s="37">
        <v>32.989400000000003</v>
      </c>
      <c r="J16" s="37">
        <v>35.638800000000003</v>
      </c>
      <c r="K16" s="37">
        <v>24.284500000000001</v>
      </c>
      <c r="L16" s="37">
        <v>22.363800000000001</v>
      </c>
      <c r="M16" s="37">
        <v>23.569800000000001</v>
      </c>
      <c r="N16" s="37">
        <v>30.197299999999998</v>
      </c>
      <c r="O16" s="37">
        <v>14.272</v>
      </c>
      <c r="P16" s="37">
        <v>20.3965</v>
      </c>
      <c r="Q16" s="37">
        <v>13.9701</v>
      </c>
      <c r="R16" s="37">
        <v>37.69</v>
      </c>
      <c r="S16" s="37">
        <v>15.192299999999999</v>
      </c>
      <c r="T16" s="37">
        <v>13.599</v>
      </c>
      <c r="U16" s="37">
        <v>16.628900000000002</v>
      </c>
      <c r="V16" s="37">
        <v>0</v>
      </c>
      <c r="W16" s="37">
        <v>16.628900000000002</v>
      </c>
      <c r="X16" s="37">
        <v>0</v>
      </c>
      <c r="Y16" s="37">
        <v>16.4057</v>
      </c>
      <c r="Z16" s="37">
        <v>16.6431</v>
      </c>
      <c r="AA16" s="37">
        <v>17.956800000000001</v>
      </c>
      <c r="AB16" s="37">
        <v>0</v>
      </c>
      <c r="AC16" s="37">
        <v>17.956800000000001</v>
      </c>
      <c r="AD16" s="37">
        <v>0</v>
      </c>
      <c r="AE16" s="37">
        <v>16.4057</v>
      </c>
      <c r="AF16" s="37">
        <v>18.128699999999998</v>
      </c>
      <c r="AG16" s="37">
        <v>14.660299999999999</v>
      </c>
      <c r="AH16" s="37">
        <v>0</v>
      </c>
      <c r="AI16" s="37">
        <v>14.660299999999999</v>
      </c>
      <c r="AJ16" s="37">
        <v>0</v>
      </c>
      <c r="AK16" s="37">
        <v>0</v>
      </c>
      <c r="AL16" s="37">
        <v>14.660299999999999</v>
      </c>
      <c r="AM16" s="37">
        <v>20.3249</v>
      </c>
    </row>
    <row r="17" spans="1:39" hidden="1" outlineLevel="1">
      <c r="A17" s="9">
        <v>40725</v>
      </c>
      <c r="B17" s="37">
        <v>28.8035</v>
      </c>
      <c r="C17" s="37">
        <v>29.8934</v>
      </c>
      <c r="D17" s="37">
        <v>35.285299999999999</v>
      </c>
      <c r="E17" s="37">
        <v>22.103100000000001</v>
      </c>
      <c r="F17" s="37">
        <v>22.107199999999999</v>
      </c>
      <c r="G17" s="37">
        <v>22.745200000000001</v>
      </c>
      <c r="H17" s="37">
        <v>20.562000000000001</v>
      </c>
      <c r="I17" s="37">
        <v>30.540099999999999</v>
      </c>
      <c r="J17" s="37">
        <v>35.296599999999998</v>
      </c>
      <c r="K17" s="37">
        <v>22.871099999999998</v>
      </c>
      <c r="L17" s="37">
        <v>22.107199999999999</v>
      </c>
      <c r="M17" s="37">
        <v>22.8307</v>
      </c>
      <c r="N17" s="37">
        <v>24.3339</v>
      </c>
      <c r="O17" s="37">
        <v>15.5808</v>
      </c>
      <c r="P17" s="37">
        <v>20.576499999999999</v>
      </c>
      <c r="Q17" s="37">
        <v>15.527799999999999</v>
      </c>
      <c r="R17" s="37" t="s">
        <v>268</v>
      </c>
      <c r="S17" s="37">
        <v>15.729699999999999</v>
      </c>
      <c r="T17" s="37">
        <v>15.514200000000001</v>
      </c>
      <c r="U17" s="37">
        <v>19.040500000000002</v>
      </c>
      <c r="V17" s="37">
        <v>0</v>
      </c>
      <c r="W17" s="37">
        <v>19.040500000000002</v>
      </c>
      <c r="X17" s="37">
        <v>0</v>
      </c>
      <c r="Y17" s="37">
        <v>19.953800000000001</v>
      </c>
      <c r="Z17" s="37">
        <v>19.029399999999999</v>
      </c>
      <c r="AA17" s="37">
        <v>19.9467</v>
      </c>
      <c r="AB17" s="37">
        <v>0</v>
      </c>
      <c r="AC17" s="37">
        <v>19.9467</v>
      </c>
      <c r="AD17" s="37">
        <v>0</v>
      </c>
      <c r="AE17" s="37">
        <v>20.040700000000001</v>
      </c>
      <c r="AF17" s="37">
        <v>19.945399999999999</v>
      </c>
      <c r="AG17" s="37">
        <v>14.2437</v>
      </c>
      <c r="AH17" s="37">
        <v>0</v>
      </c>
      <c r="AI17" s="37">
        <v>14.2437</v>
      </c>
      <c r="AJ17" s="37" t="s">
        <v>268</v>
      </c>
      <c r="AK17" s="37">
        <v>15</v>
      </c>
      <c r="AL17" s="37">
        <v>14.242800000000001</v>
      </c>
      <c r="AM17" s="37">
        <v>20.742799999999999</v>
      </c>
    </row>
    <row r="18" spans="1:39" hidden="1" outlineLevel="1">
      <c r="A18" s="9">
        <v>40756</v>
      </c>
      <c r="B18" s="37">
        <v>26.963899999999999</v>
      </c>
      <c r="C18" s="37">
        <v>28.2957</v>
      </c>
      <c r="D18" s="37">
        <v>34.855600000000003</v>
      </c>
      <c r="E18" s="37">
        <v>22.718</v>
      </c>
      <c r="F18" s="37">
        <v>21.487300000000001</v>
      </c>
      <c r="G18" s="37">
        <v>23.270299999999999</v>
      </c>
      <c r="H18" s="37">
        <v>22.468</v>
      </c>
      <c r="I18" s="37">
        <v>28.435400000000001</v>
      </c>
      <c r="J18" s="37">
        <v>34.878500000000003</v>
      </c>
      <c r="K18" s="37">
        <v>22.863</v>
      </c>
      <c r="L18" s="37">
        <v>21.487300000000001</v>
      </c>
      <c r="M18" s="37">
        <v>23.3141</v>
      </c>
      <c r="N18" s="37">
        <v>23.366299999999999</v>
      </c>
      <c r="O18" s="37">
        <v>15.4169</v>
      </c>
      <c r="P18" s="37">
        <v>20.8201</v>
      </c>
      <c r="Q18" s="37">
        <v>15.012700000000001</v>
      </c>
      <c r="R18" s="37" t="s">
        <v>268</v>
      </c>
      <c r="S18" s="37">
        <v>15.307499999999999</v>
      </c>
      <c r="T18" s="37">
        <v>14.9474</v>
      </c>
      <c r="U18" s="37">
        <v>18.3156</v>
      </c>
      <c r="V18" s="37">
        <v>0</v>
      </c>
      <c r="W18" s="37">
        <v>18.3156</v>
      </c>
      <c r="X18" s="37">
        <v>0</v>
      </c>
      <c r="Y18" s="37">
        <v>23.3461</v>
      </c>
      <c r="Z18" s="37">
        <v>16.901800000000001</v>
      </c>
      <c r="AA18" s="37">
        <v>18.621300000000002</v>
      </c>
      <c r="AB18" s="37">
        <v>0</v>
      </c>
      <c r="AC18" s="37">
        <v>18.621300000000002</v>
      </c>
      <c r="AD18" s="37">
        <v>0</v>
      </c>
      <c r="AE18" s="37">
        <v>23.3461</v>
      </c>
      <c r="AF18" s="37">
        <v>17.1937</v>
      </c>
      <c r="AG18" s="37">
        <v>13.0204</v>
      </c>
      <c r="AH18" s="37">
        <v>0</v>
      </c>
      <c r="AI18" s="37">
        <v>13.0204</v>
      </c>
      <c r="AJ18" s="37" t="s">
        <v>268</v>
      </c>
      <c r="AK18" s="37">
        <v>0</v>
      </c>
      <c r="AL18" s="37">
        <v>13.0204</v>
      </c>
      <c r="AM18" s="37">
        <v>20.3355</v>
      </c>
    </row>
    <row r="19" spans="1:39" hidden="1" outlineLevel="1">
      <c r="A19" s="9">
        <v>40787</v>
      </c>
      <c r="B19" s="37">
        <v>26.114599999999999</v>
      </c>
      <c r="C19" s="37">
        <v>27.290800000000001</v>
      </c>
      <c r="D19" s="37">
        <v>34.615200000000002</v>
      </c>
      <c r="E19" s="37">
        <v>23.011099999999999</v>
      </c>
      <c r="F19" s="37">
        <v>22.4071</v>
      </c>
      <c r="G19" s="37">
        <v>25.1035</v>
      </c>
      <c r="H19" s="37">
        <v>19.892900000000001</v>
      </c>
      <c r="I19" s="37">
        <v>28.5261</v>
      </c>
      <c r="J19" s="37">
        <v>34.624600000000001</v>
      </c>
      <c r="K19" s="37">
        <v>24.475899999999999</v>
      </c>
      <c r="L19" s="37">
        <v>22.4071</v>
      </c>
      <c r="M19" s="37">
        <v>26.279800000000002</v>
      </c>
      <c r="N19" s="37">
        <v>22.626000000000001</v>
      </c>
      <c r="O19" s="37">
        <v>12.3767</v>
      </c>
      <c r="P19" s="37">
        <v>20.850300000000001</v>
      </c>
      <c r="Q19" s="37">
        <v>12.348599999999999</v>
      </c>
      <c r="R19" s="37" t="s">
        <v>268</v>
      </c>
      <c r="S19" s="37">
        <v>12.408799999999999</v>
      </c>
      <c r="T19" s="37">
        <v>12.316000000000001</v>
      </c>
      <c r="U19" s="37">
        <v>18.240300000000001</v>
      </c>
      <c r="V19" s="37">
        <v>0</v>
      </c>
      <c r="W19" s="37">
        <v>18.240300000000001</v>
      </c>
      <c r="X19" s="37">
        <v>0</v>
      </c>
      <c r="Y19" s="37">
        <v>22.745899999999999</v>
      </c>
      <c r="Z19" s="37">
        <v>17.7623</v>
      </c>
      <c r="AA19" s="37">
        <v>18.576499999999999</v>
      </c>
      <c r="AB19" s="37">
        <v>0</v>
      </c>
      <c r="AC19" s="37">
        <v>18.576499999999999</v>
      </c>
      <c r="AD19" s="37">
        <v>0</v>
      </c>
      <c r="AE19" s="37">
        <v>22.745899999999999</v>
      </c>
      <c r="AF19" s="37">
        <v>18.077400000000001</v>
      </c>
      <c r="AG19" s="37">
        <v>15.3072</v>
      </c>
      <c r="AH19" s="37">
        <v>0</v>
      </c>
      <c r="AI19" s="37">
        <v>15.3072</v>
      </c>
      <c r="AJ19" s="37" t="s">
        <v>268</v>
      </c>
      <c r="AK19" s="37">
        <v>0</v>
      </c>
      <c r="AL19" s="37">
        <v>15.3072</v>
      </c>
      <c r="AM19" s="37">
        <v>19.967199999999998</v>
      </c>
    </row>
    <row r="20" spans="1:39" hidden="1" outlineLevel="1">
      <c r="A20" s="9">
        <v>40817</v>
      </c>
      <c r="B20" s="37">
        <v>26.111599999999999</v>
      </c>
      <c r="C20" s="37">
        <v>28.810700000000001</v>
      </c>
      <c r="D20" s="37">
        <v>34.565300000000001</v>
      </c>
      <c r="E20" s="37">
        <v>24.330400000000001</v>
      </c>
      <c r="F20" s="37">
        <v>22.626200000000001</v>
      </c>
      <c r="G20" s="37">
        <v>25.2059</v>
      </c>
      <c r="H20" s="37">
        <v>24.026700000000002</v>
      </c>
      <c r="I20" s="37">
        <v>28.885400000000001</v>
      </c>
      <c r="J20" s="37">
        <v>34.572099999999999</v>
      </c>
      <c r="K20" s="37">
        <v>24.4222</v>
      </c>
      <c r="L20" s="37">
        <v>22.626200000000001</v>
      </c>
      <c r="M20" s="37">
        <v>25.241900000000001</v>
      </c>
      <c r="N20" s="37">
        <v>24.3596</v>
      </c>
      <c r="O20" s="37">
        <v>14.2883</v>
      </c>
      <c r="P20" s="37">
        <v>23.5747</v>
      </c>
      <c r="Q20" s="37">
        <v>13.7722</v>
      </c>
      <c r="R20" s="37">
        <v>0</v>
      </c>
      <c r="S20" s="37">
        <v>12.8523</v>
      </c>
      <c r="T20" s="37">
        <v>13.9777</v>
      </c>
      <c r="U20" s="37">
        <v>14.696</v>
      </c>
      <c r="V20" s="37">
        <v>0</v>
      </c>
      <c r="W20" s="37">
        <v>14.696</v>
      </c>
      <c r="X20" s="37">
        <v>0</v>
      </c>
      <c r="Y20" s="37">
        <v>19.916</v>
      </c>
      <c r="Z20" s="37">
        <v>14.6317</v>
      </c>
      <c r="AA20" s="37">
        <v>15.734</v>
      </c>
      <c r="AB20" s="37">
        <v>0</v>
      </c>
      <c r="AC20" s="37">
        <v>15.734</v>
      </c>
      <c r="AD20" s="37">
        <v>0</v>
      </c>
      <c r="AE20" s="37">
        <v>20.0031</v>
      </c>
      <c r="AF20" s="37">
        <v>15.6631</v>
      </c>
      <c r="AG20" s="37">
        <v>11.900700000000001</v>
      </c>
      <c r="AH20" s="37">
        <v>0</v>
      </c>
      <c r="AI20" s="37">
        <v>11.900700000000001</v>
      </c>
      <c r="AJ20" s="37">
        <v>0</v>
      </c>
      <c r="AK20" s="37">
        <v>15.888299999999999</v>
      </c>
      <c r="AL20" s="37">
        <v>11.8969</v>
      </c>
      <c r="AM20" s="37">
        <v>19.890599999999999</v>
      </c>
    </row>
    <row r="21" spans="1:39" hidden="1" outlineLevel="1">
      <c r="A21" s="9">
        <v>40848</v>
      </c>
      <c r="B21" s="37">
        <v>25.473199999999999</v>
      </c>
      <c r="C21" s="37">
        <v>26.8491</v>
      </c>
      <c r="D21" s="37">
        <v>34.353400000000001</v>
      </c>
      <c r="E21" s="37">
        <v>21.631399999999999</v>
      </c>
      <c r="F21" s="37">
        <v>23.853100000000001</v>
      </c>
      <c r="G21" s="37">
        <v>22.997399999999999</v>
      </c>
      <c r="H21" s="37">
        <v>17.667300000000001</v>
      </c>
      <c r="I21" s="37">
        <v>27.3553</v>
      </c>
      <c r="J21" s="37">
        <v>34.3596</v>
      </c>
      <c r="K21" s="37">
        <v>22.092600000000001</v>
      </c>
      <c r="L21" s="37">
        <v>23.853100000000001</v>
      </c>
      <c r="M21" s="37">
        <v>23.0045</v>
      </c>
      <c r="N21" s="37">
        <v>18.281300000000002</v>
      </c>
      <c r="O21" s="37">
        <v>15.976599999999999</v>
      </c>
      <c r="P21" s="37">
        <v>22.092199999999998</v>
      </c>
      <c r="Q21" s="37">
        <v>15.948</v>
      </c>
      <c r="R21" s="37" t="s">
        <v>268</v>
      </c>
      <c r="S21" s="37">
        <v>14.4252</v>
      </c>
      <c r="T21" s="37">
        <v>15.9573</v>
      </c>
      <c r="U21" s="37">
        <v>14.062200000000001</v>
      </c>
      <c r="V21" s="37">
        <v>0</v>
      </c>
      <c r="W21" s="37">
        <v>14.062200000000001</v>
      </c>
      <c r="X21" s="37">
        <v>0</v>
      </c>
      <c r="Y21" s="37">
        <v>15.5992</v>
      </c>
      <c r="Z21" s="37">
        <v>13.5936</v>
      </c>
      <c r="AA21" s="37">
        <v>14.5383</v>
      </c>
      <c r="AB21" s="37">
        <v>0</v>
      </c>
      <c r="AC21" s="37">
        <v>14.5383</v>
      </c>
      <c r="AD21" s="37">
        <v>0</v>
      </c>
      <c r="AE21" s="37">
        <v>15.5992</v>
      </c>
      <c r="AF21" s="37">
        <v>14.1693</v>
      </c>
      <c r="AG21" s="37">
        <v>9.5117999999999991</v>
      </c>
      <c r="AH21" s="37">
        <v>0</v>
      </c>
      <c r="AI21" s="37">
        <v>9.5117999999999991</v>
      </c>
      <c r="AJ21" s="37" t="s">
        <v>268</v>
      </c>
      <c r="AK21" s="37">
        <v>0</v>
      </c>
      <c r="AL21" s="37">
        <v>9.5117999999999991</v>
      </c>
      <c r="AM21" s="37">
        <v>21.5518</v>
      </c>
    </row>
    <row r="22" spans="1:39" hidden="1" outlineLevel="1">
      <c r="A22" s="9">
        <v>40878</v>
      </c>
      <c r="B22" s="37">
        <v>27.3733</v>
      </c>
      <c r="C22" s="37">
        <v>28.964600000000001</v>
      </c>
      <c r="D22" s="37">
        <v>34.7986</v>
      </c>
      <c r="E22" s="37">
        <v>23.3247</v>
      </c>
      <c r="F22" s="37">
        <v>25.4331</v>
      </c>
      <c r="G22" s="37">
        <v>24.388000000000002</v>
      </c>
      <c r="H22" s="37">
        <v>18.3444</v>
      </c>
      <c r="I22" s="37">
        <v>28.985900000000001</v>
      </c>
      <c r="J22" s="37">
        <v>34.807499999999997</v>
      </c>
      <c r="K22" s="37">
        <v>23.3475</v>
      </c>
      <c r="L22" s="37">
        <v>25.4331</v>
      </c>
      <c r="M22" s="37">
        <v>24.407699999999998</v>
      </c>
      <c r="N22" s="37">
        <v>18.366599999999998</v>
      </c>
      <c r="O22" s="37">
        <v>15.8691</v>
      </c>
      <c r="P22" s="37">
        <v>21.819700000000001</v>
      </c>
      <c r="Q22" s="37">
        <v>14.318</v>
      </c>
      <c r="R22" s="37" t="s">
        <v>268</v>
      </c>
      <c r="S22" s="37">
        <v>12.679399999999999</v>
      </c>
      <c r="T22" s="37">
        <v>15.3385</v>
      </c>
      <c r="U22" s="37">
        <v>13.835800000000001</v>
      </c>
      <c r="V22" s="37">
        <v>0</v>
      </c>
      <c r="W22" s="37">
        <v>13.835800000000001</v>
      </c>
      <c r="X22" s="37">
        <v>0</v>
      </c>
      <c r="Y22" s="37">
        <v>18.1935</v>
      </c>
      <c r="Z22" s="37">
        <v>13.677</v>
      </c>
      <c r="AA22" s="37">
        <v>13.847</v>
      </c>
      <c r="AB22" s="37">
        <v>0</v>
      </c>
      <c r="AC22" s="37">
        <v>13.847</v>
      </c>
      <c r="AD22" s="37">
        <v>0</v>
      </c>
      <c r="AE22" s="37">
        <v>18.1935</v>
      </c>
      <c r="AF22" s="37">
        <v>13.687799999999999</v>
      </c>
      <c r="AG22" s="37">
        <v>11.583600000000001</v>
      </c>
      <c r="AH22" s="37">
        <v>0</v>
      </c>
      <c r="AI22" s="37">
        <v>11.583600000000001</v>
      </c>
      <c r="AJ22" s="37" t="s">
        <v>268</v>
      </c>
      <c r="AK22" s="37">
        <v>0</v>
      </c>
      <c r="AL22" s="37">
        <v>11.583600000000001</v>
      </c>
      <c r="AM22" s="37">
        <v>22.502199999999998</v>
      </c>
    </row>
    <row r="23" spans="1:39" hidden="1" outlineLevel="1">
      <c r="A23" s="9">
        <v>40909</v>
      </c>
      <c r="B23" s="37">
        <v>30.1493</v>
      </c>
      <c r="C23" s="37">
        <v>31.227599999999999</v>
      </c>
      <c r="D23" s="37">
        <v>34.789900000000003</v>
      </c>
      <c r="E23" s="37">
        <v>25.6586</v>
      </c>
      <c r="F23" s="37">
        <v>22.8721</v>
      </c>
      <c r="G23" s="37">
        <v>27.1022</v>
      </c>
      <c r="H23" s="37">
        <v>23.245899999999999</v>
      </c>
      <c r="I23" s="37">
        <v>31.28</v>
      </c>
      <c r="J23" s="37">
        <v>34.805399999999999</v>
      </c>
      <c r="K23" s="37">
        <v>25.738</v>
      </c>
      <c r="L23" s="37">
        <v>22.8721</v>
      </c>
      <c r="M23" s="37">
        <v>27.1694</v>
      </c>
      <c r="N23" s="37">
        <v>23.4754</v>
      </c>
      <c r="O23" s="37">
        <v>13.557700000000001</v>
      </c>
      <c r="P23" s="37">
        <v>15.4605</v>
      </c>
      <c r="Q23" s="37">
        <v>13.180999999999999</v>
      </c>
      <c r="R23" s="37" t="s">
        <v>268</v>
      </c>
      <c r="S23" s="37">
        <v>9.4286999999999992</v>
      </c>
      <c r="T23" s="37">
        <v>15.549799999999999</v>
      </c>
      <c r="U23" s="37">
        <v>15.643800000000001</v>
      </c>
      <c r="V23" s="37">
        <v>0</v>
      </c>
      <c r="W23" s="37">
        <v>15.643800000000001</v>
      </c>
      <c r="X23" s="37">
        <v>0</v>
      </c>
      <c r="Y23" s="37">
        <v>15.96</v>
      </c>
      <c r="Z23" s="37">
        <v>15.643599999999999</v>
      </c>
      <c r="AA23" s="37">
        <v>21.607399999999998</v>
      </c>
      <c r="AB23" s="37">
        <v>0</v>
      </c>
      <c r="AC23" s="37">
        <v>21.607399999999998</v>
      </c>
      <c r="AD23" s="37">
        <v>0</v>
      </c>
      <c r="AE23" s="37">
        <v>15.96</v>
      </c>
      <c r="AF23" s="37">
        <v>21.6203</v>
      </c>
      <c r="AG23" s="37">
        <v>12.769299999999999</v>
      </c>
      <c r="AH23" s="37">
        <v>0</v>
      </c>
      <c r="AI23" s="37">
        <v>12.769299999999999</v>
      </c>
      <c r="AJ23" s="37" t="s">
        <v>268</v>
      </c>
      <c r="AK23" s="37">
        <v>0</v>
      </c>
      <c r="AL23" s="37">
        <v>12.769299999999999</v>
      </c>
      <c r="AM23" s="37">
        <v>22.075600000000001</v>
      </c>
    </row>
    <row r="24" spans="1:39" hidden="1" outlineLevel="1">
      <c r="A24" s="9">
        <v>40940</v>
      </c>
      <c r="B24" s="37">
        <v>27.0977</v>
      </c>
      <c r="C24" s="37">
        <v>28.671500000000002</v>
      </c>
      <c r="D24" s="37">
        <v>32.478700000000003</v>
      </c>
      <c r="E24" s="37">
        <v>26.817599999999999</v>
      </c>
      <c r="F24" s="37">
        <v>25.3261</v>
      </c>
      <c r="G24" s="37">
        <v>28.680800000000001</v>
      </c>
      <c r="H24" s="37">
        <v>24.321000000000002</v>
      </c>
      <c r="I24" s="37">
        <v>28.762</v>
      </c>
      <c r="J24" s="37">
        <v>32.487400000000001</v>
      </c>
      <c r="K24" s="37">
        <v>26.9312</v>
      </c>
      <c r="L24" s="37">
        <v>25.3261</v>
      </c>
      <c r="M24" s="37">
        <v>28.753799999999998</v>
      </c>
      <c r="N24" s="37">
        <v>24.547799999999999</v>
      </c>
      <c r="O24" s="37">
        <v>15.6412</v>
      </c>
      <c r="P24" s="37">
        <v>21.015799999999999</v>
      </c>
      <c r="Q24" s="37">
        <v>15.441700000000001</v>
      </c>
      <c r="R24" s="37" t="s">
        <v>268</v>
      </c>
      <c r="S24" s="37">
        <v>12.9711</v>
      </c>
      <c r="T24" s="37">
        <v>16.249700000000001</v>
      </c>
      <c r="U24" s="37">
        <v>9.0237999999999996</v>
      </c>
      <c r="V24" s="37">
        <v>0</v>
      </c>
      <c r="W24" s="37">
        <v>9.0237999999999996</v>
      </c>
      <c r="X24" s="37">
        <v>0</v>
      </c>
      <c r="Y24" s="37">
        <v>0</v>
      </c>
      <c r="Z24" s="37">
        <v>9.0237999999999996</v>
      </c>
      <c r="AA24" s="37">
        <v>18.177900000000001</v>
      </c>
      <c r="AB24" s="37">
        <v>0</v>
      </c>
      <c r="AC24" s="37">
        <v>18.177900000000001</v>
      </c>
      <c r="AD24" s="37">
        <v>0</v>
      </c>
      <c r="AE24" s="37">
        <v>0</v>
      </c>
      <c r="AF24" s="37">
        <v>18.177900000000001</v>
      </c>
      <c r="AG24" s="37">
        <v>0.17580000000000001</v>
      </c>
      <c r="AH24" s="37">
        <v>0</v>
      </c>
      <c r="AI24" s="37">
        <v>0.17580000000000001</v>
      </c>
      <c r="AJ24" s="37" t="s">
        <v>268</v>
      </c>
      <c r="AK24" s="37">
        <v>0</v>
      </c>
      <c r="AL24" s="37">
        <v>0.17580000000000001</v>
      </c>
      <c r="AM24" s="37">
        <v>23.011700000000001</v>
      </c>
    </row>
    <row r="25" spans="1:39" hidden="1" outlineLevel="1">
      <c r="A25" s="9">
        <v>40969</v>
      </c>
      <c r="B25" s="37">
        <v>27.510200000000001</v>
      </c>
      <c r="C25" s="37">
        <v>28.4361</v>
      </c>
      <c r="D25" s="37">
        <v>32.847200000000001</v>
      </c>
      <c r="E25" s="37">
        <v>25.634799999999998</v>
      </c>
      <c r="F25" s="37">
        <v>24.221599999999999</v>
      </c>
      <c r="G25" s="37">
        <v>26.446200000000001</v>
      </c>
      <c r="H25" s="37">
        <v>24.225100000000001</v>
      </c>
      <c r="I25" s="37">
        <v>28.557600000000001</v>
      </c>
      <c r="J25" s="37">
        <v>32.888800000000003</v>
      </c>
      <c r="K25" s="37">
        <v>25.782399999999999</v>
      </c>
      <c r="L25" s="37">
        <v>24.221599999999999</v>
      </c>
      <c r="M25" s="37">
        <v>26.473600000000001</v>
      </c>
      <c r="N25" s="37">
        <v>24.909600000000001</v>
      </c>
      <c r="O25" s="37">
        <v>14.619199999999999</v>
      </c>
      <c r="P25" s="37">
        <v>20.286999999999999</v>
      </c>
      <c r="Q25" s="37">
        <v>13.6431</v>
      </c>
      <c r="R25" s="37" t="s">
        <v>268</v>
      </c>
      <c r="S25" s="37">
        <v>14.826000000000001</v>
      </c>
      <c r="T25" s="37">
        <v>13.4772</v>
      </c>
      <c r="U25" s="37">
        <v>13.978400000000001</v>
      </c>
      <c r="V25" s="37">
        <v>0</v>
      </c>
      <c r="W25" s="37">
        <v>13.978400000000001</v>
      </c>
      <c r="X25" s="37">
        <v>0</v>
      </c>
      <c r="Y25" s="37">
        <v>20.4405</v>
      </c>
      <c r="Z25" s="37">
        <v>13.3081</v>
      </c>
      <c r="AA25" s="37">
        <v>16.979299999999999</v>
      </c>
      <c r="AB25" s="37">
        <v>0</v>
      </c>
      <c r="AC25" s="37">
        <v>16.979299999999999</v>
      </c>
      <c r="AD25" s="37">
        <v>0</v>
      </c>
      <c r="AE25" s="37">
        <v>20.4649</v>
      </c>
      <c r="AF25" s="37">
        <v>16.523199999999999</v>
      </c>
      <c r="AG25" s="37">
        <v>1.4922</v>
      </c>
      <c r="AH25" s="37">
        <v>0</v>
      </c>
      <c r="AI25" s="37">
        <v>1.4922</v>
      </c>
      <c r="AJ25" s="37" t="s">
        <v>268</v>
      </c>
      <c r="AK25" s="37">
        <v>17.12</v>
      </c>
      <c r="AL25" s="37">
        <v>1.4368000000000001</v>
      </c>
      <c r="AM25" s="37">
        <v>24.278300000000002</v>
      </c>
    </row>
    <row r="26" spans="1:39" hidden="1" outlineLevel="1">
      <c r="A26" s="9">
        <v>41000</v>
      </c>
      <c r="B26" s="37">
        <v>26.9589</v>
      </c>
      <c r="C26" s="37">
        <v>28.0136</v>
      </c>
      <c r="D26" s="37">
        <v>32.395299999999999</v>
      </c>
      <c r="E26" s="37">
        <v>25.343699999999998</v>
      </c>
      <c r="F26" s="37">
        <v>22.992999999999999</v>
      </c>
      <c r="G26" s="37">
        <v>26.405799999999999</v>
      </c>
      <c r="H26" s="37">
        <v>24.250900000000001</v>
      </c>
      <c r="I26" s="37">
        <v>28.150500000000001</v>
      </c>
      <c r="J26" s="37">
        <v>32.473100000000002</v>
      </c>
      <c r="K26" s="37">
        <v>25.497499999999999</v>
      </c>
      <c r="L26" s="37">
        <v>22.992999999999999</v>
      </c>
      <c r="M26" s="37">
        <v>26.439399999999999</v>
      </c>
      <c r="N26" s="37">
        <v>24.962700000000002</v>
      </c>
      <c r="O26" s="37">
        <v>15.5931</v>
      </c>
      <c r="P26" s="37">
        <v>20.4114</v>
      </c>
      <c r="Q26" s="37">
        <v>14.202299999999999</v>
      </c>
      <c r="R26" s="37">
        <v>0</v>
      </c>
      <c r="S26" s="37">
        <v>14.706799999999999</v>
      </c>
      <c r="T26" s="37">
        <v>14.126200000000001</v>
      </c>
      <c r="U26" s="37">
        <v>17.456299999999999</v>
      </c>
      <c r="V26" s="37">
        <v>0</v>
      </c>
      <c r="W26" s="37">
        <v>17.456299999999999</v>
      </c>
      <c r="X26" s="37">
        <v>0</v>
      </c>
      <c r="Y26" s="37">
        <v>22.069700000000001</v>
      </c>
      <c r="Z26" s="37">
        <v>16.1249</v>
      </c>
      <c r="AA26" s="37">
        <v>19.125399999999999</v>
      </c>
      <c r="AB26" s="37">
        <v>0</v>
      </c>
      <c r="AC26" s="37">
        <v>19.125399999999999</v>
      </c>
      <c r="AD26" s="37">
        <v>0</v>
      </c>
      <c r="AE26" s="37">
        <v>22.069700000000001</v>
      </c>
      <c r="AF26" s="37">
        <v>17.524899999999999</v>
      </c>
      <c r="AG26" s="37">
        <v>14.5406</v>
      </c>
      <c r="AH26" s="37">
        <v>0</v>
      </c>
      <c r="AI26" s="37">
        <v>14.5406</v>
      </c>
      <c r="AJ26" s="37">
        <v>0</v>
      </c>
      <c r="AK26" s="37">
        <v>0</v>
      </c>
      <c r="AL26" s="37">
        <v>14.5406</v>
      </c>
      <c r="AM26" s="37">
        <v>22.951899999999998</v>
      </c>
    </row>
    <row r="27" spans="1:39" hidden="1" outlineLevel="1">
      <c r="A27" s="9">
        <v>41030</v>
      </c>
      <c r="B27" s="37">
        <v>28.0228</v>
      </c>
      <c r="C27" s="37">
        <v>28.998000000000001</v>
      </c>
      <c r="D27" s="37">
        <v>32.799399999999999</v>
      </c>
      <c r="E27" s="37">
        <v>26.129000000000001</v>
      </c>
      <c r="F27" s="37">
        <v>23.0106</v>
      </c>
      <c r="G27" s="37">
        <v>26.945799999999998</v>
      </c>
      <c r="H27" s="37">
        <v>27.4422</v>
      </c>
      <c r="I27" s="37">
        <v>29.1191</v>
      </c>
      <c r="J27" s="37">
        <v>32.816299999999998</v>
      </c>
      <c r="K27" s="37">
        <v>26.2957</v>
      </c>
      <c r="L27" s="37">
        <v>23.0106</v>
      </c>
      <c r="M27" s="37">
        <v>26.9986</v>
      </c>
      <c r="N27" s="37">
        <v>28.347899999999999</v>
      </c>
      <c r="O27" s="37">
        <v>14.187200000000001</v>
      </c>
      <c r="P27" s="37">
        <v>21.129899999999999</v>
      </c>
      <c r="Q27" s="37">
        <v>13.6122</v>
      </c>
      <c r="R27" s="37" t="s">
        <v>268</v>
      </c>
      <c r="S27" s="37">
        <v>15.469200000000001</v>
      </c>
      <c r="T27" s="37">
        <v>13.126300000000001</v>
      </c>
      <c r="U27" s="37">
        <v>17.636600000000001</v>
      </c>
      <c r="V27" s="37">
        <v>0</v>
      </c>
      <c r="W27" s="37">
        <v>17.636600000000001</v>
      </c>
      <c r="X27" s="37">
        <v>0</v>
      </c>
      <c r="Y27" s="37">
        <v>19.279599999999999</v>
      </c>
      <c r="Z27" s="37">
        <v>17.5425</v>
      </c>
      <c r="AA27" s="37">
        <v>18.228000000000002</v>
      </c>
      <c r="AB27" s="37">
        <v>0</v>
      </c>
      <c r="AC27" s="37">
        <v>18.228000000000002</v>
      </c>
      <c r="AD27" s="37">
        <v>0</v>
      </c>
      <c r="AE27" s="37">
        <v>19.279599999999999</v>
      </c>
      <c r="AF27" s="37">
        <v>18.153700000000001</v>
      </c>
      <c r="AG27" s="37">
        <v>14.9247</v>
      </c>
      <c r="AH27" s="37">
        <v>0</v>
      </c>
      <c r="AI27" s="37">
        <v>14.9247</v>
      </c>
      <c r="AJ27" s="37" t="s">
        <v>268</v>
      </c>
      <c r="AK27" s="37">
        <v>0</v>
      </c>
      <c r="AL27" s="37">
        <v>14.9247</v>
      </c>
      <c r="AM27" s="37">
        <v>23.200199999999999</v>
      </c>
    </row>
    <row r="28" spans="1:39" hidden="1" outlineLevel="1">
      <c r="A28" s="9">
        <v>41061</v>
      </c>
      <c r="B28" s="37">
        <v>27.247699999999998</v>
      </c>
      <c r="C28" s="37">
        <v>28.085100000000001</v>
      </c>
      <c r="D28" s="37">
        <v>32.551900000000003</v>
      </c>
      <c r="E28" s="37">
        <v>25.667000000000002</v>
      </c>
      <c r="F28" s="37">
        <v>22.862200000000001</v>
      </c>
      <c r="G28" s="37">
        <v>26.2712</v>
      </c>
      <c r="H28" s="37">
        <v>26.720400000000001</v>
      </c>
      <c r="I28" s="37">
        <v>28.195499999999999</v>
      </c>
      <c r="J28" s="37">
        <v>32.5627</v>
      </c>
      <c r="K28" s="37">
        <v>25.805700000000002</v>
      </c>
      <c r="L28" s="37">
        <v>22.862200000000001</v>
      </c>
      <c r="M28" s="37">
        <v>26.3034</v>
      </c>
      <c r="N28" s="37">
        <v>27.2989</v>
      </c>
      <c r="O28" s="37">
        <v>14.2105</v>
      </c>
      <c r="P28" s="37">
        <v>20.742899999999999</v>
      </c>
      <c r="Q28" s="37">
        <v>13.9345</v>
      </c>
      <c r="R28" s="37" t="s">
        <v>268</v>
      </c>
      <c r="S28" s="37">
        <v>14.142300000000001</v>
      </c>
      <c r="T28" s="37">
        <v>13.904500000000001</v>
      </c>
      <c r="U28" s="37">
        <v>18.353400000000001</v>
      </c>
      <c r="V28" s="37">
        <v>0</v>
      </c>
      <c r="W28" s="37">
        <v>18.353400000000001</v>
      </c>
      <c r="X28" s="37">
        <v>0</v>
      </c>
      <c r="Y28" s="37">
        <v>28.072700000000001</v>
      </c>
      <c r="Z28" s="37">
        <v>18.123699999999999</v>
      </c>
      <c r="AA28" s="37">
        <v>18.890899999999998</v>
      </c>
      <c r="AB28" s="37">
        <v>0</v>
      </c>
      <c r="AC28" s="37">
        <v>18.890899999999998</v>
      </c>
      <c r="AD28" s="37">
        <v>0</v>
      </c>
      <c r="AE28" s="37">
        <v>28.072700000000001</v>
      </c>
      <c r="AF28" s="37">
        <v>18.639299999999999</v>
      </c>
      <c r="AG28" s="37">
        <v>14.896000000000001</v>
      </c>
      <c r="AH28" s="37">
        <v>0</v>
      </c>
      <c r="AI28" s="37">
        <v>14.896000000000001</v>
      </c>
      <c r="AJ28" s="37" t="s">
        <v>268</v>
      </c>
      <c r="AK28" s="37">
        <v>0</v>
      </c>
      <c r="AL28" s="37">
        <v>14.896000000000001</v>
      </c>
      <c r="AM28" s="37">
        <v>23.6204</v>
      </c>
    </row>
    <row r="29" spans="1:39" hidden="1" outlineLevel="1">
      <c r="A29" s="9">
        <v>41091</v>
      </c>
      <c r="B29" s="37">
        <v>26.747599999999998</v>
      </c>
      <c r="C29" s="37">
        <v>27.938700000000001</v>
      </c>
      <c r="D29" s="37">
        <v>32.098199999999999</v>
      </c>
      <c r="E29" s="37">
        <v>25.666</v>
      </c>
      <c r="F29" s="37">
        <v>22.2791</v>
      </c>
      <c r="G29" s="37">
        <v>27.2943</v>
      </c>
      <c r="H29" s="37">
        <v>24.8797</v>
      </c>
      <c r="I29" s="37">
        <v>28.046399999999998</v>
      </c>
      <c r="J29" s="37">
        <v>32.149299999999997</v>
      </c>
      <c r="K29" s="37">
        <v>25.7881</v>
      </c>
      <c r="L29" s="37">
        <v>22.2791</v>
      </c>
      <c r="M29" s="37">
        <v>27.314499999999999</v>
      </c>
      <c r="N29" s="37">
        <v>25.403199999999998</v>
      </c>
      <c r="O29" s="37">
        <v>14.1944</v>
      </c>
      <c r="P29" s="37">
        <v>15.4373</v>
      </c>
      <c r="Q29" s="37">
        <v>13.9939</v>
      </c>
      <c r="R29" s="37" t="s">
        <v>268</v>
      </c>
      <c r="S29" s="37">
        <v>13.957599999999999</v>
      </c>
      <c r="T29" s="37">
        <v>13.997199999999999</v>
      </c>
      <c r="U29" s="37">
        <v>16.6128</v>
      </c>
      <c r="V29" s="37">
        <v>0</v>
      </c>
      <c r="W29" s="37">
        <v>16.6128</v>
      </c>
      <c r="X29" s="37">
        <v>0</v>
      </c>
      <c r="Y29" s="37">
        <v>16.480799999999999</v>
      </c>
      <c r="Z29" s="37">
        <v>16.614100000000001</v>
      </c>
      <c r="AA29" s="37">
        <v>17.061599999999999</v>
      </c>
      <c r="AB29" s="37">
        <v>0</v>
      </c>
      <c r="AC29" s="37">
        <v>17.061599999999999</v>
      </c>
      <c r="AD29" s="37">
        <v>0</v>
      </c>
      <c r="AE29" s="37">
        <v>16.5</v>
      </c>
      <c r="AF29" s="37">
        <v>17.068200000000001</v>
      </c>
      <c r="AG29" s="37">
        <v>14.72</v>
      </c>
      <c r="AH29" s="37">
        <v>0</v>
      </c>
      <c r="AI29" s="37">
        <v>14.72</v>
      </c>
      <c r="AJ29" s="37" t="s">
        <v>268</v>
      </c>
      <c r="AK29" s="37">
        <v>15.5471</v>
      </c>
      <c r="AL29" s="37">
        <v>14.719099999999999</v>
      </c>
      <c r="AM29" s="37">
        <v>22.982800000000001</v>
      </c>
    </row>
    <row r="30" spans="1:39" hidden="1" outlineLevel="1">
      <c r="A30" s="9">
        <v>41122</v>
      </c>
      <c r="B30" s="37">
        <v>28.372800000000002</v>
      </c>
      <c r="C30" s="37">
        <v>29.367899999999999</v>
      </c>
      <c r="D30" s="37">
        <v>33.7956</v>
      </c>
      <c r="E30" s="37">
        <v>25.898800000000001</v>
      </c>
      <c r="F30" s="37">
        <v>23.7254</v>
      </c>
      <c r="G30" s="37">
        <v>27.6538</v>
      </c>
      <c r="H30" s="37">
        <v>23.982900000000001</v>
      </c>
      <c r="I30" s="37">
        <v>29.4376</v>
      </c>
      <c r="J30" s="37">
        <v>33.819400000000002</v>
      </c>
      <c r="K30" s="37">
        <v>25.981999999999999</v>
      </c>
      <c r="L30" s="37">
        <v>23.7254</v>
      </c>
      <c r="M30" s="37">
        <v>27.6751</v>
      </c>
      <c r="N30" s="37">
        <v>24.342099999999999</v>
      </c>
      <c r="O30" s="37">
        <v>16.197399999999998</v>
      </c>
      <c r="P30" s="37">
        <v>19.110299999999999</v>
      </c>
      <c r="Q30" s="37">
        <v>15.743</v>
      </c>
      <c r="R30" s="37" t="s">
        <v>268</v>
      </c>
      <c r="S30" s="37">
        <v>16.416599999999999</v>
      </c>
      <c r="T30" s="37">
        <v>15.645899999999999</v>
      </c>
      <c r="U30" s="37">
        <v>16.5778</v>
      </c>
      <c r="V30" s="37">
        <v>0</v>
      </c>
      <c r="W30" s="37">
        <v>16.5778</v>
      </c>
      <c r="X30" s="37">
        <v>0</v>
      </c>
      <c r="Y30" s="37">
        <v>20.727900000000002</v>
      </c>
      <c r="Z30" s="37">
        <v>16.4175</v>
      </c>
      <c r="AA30" s="37">
        <v>16.659099999999999</v>
      </c>
      <c r="AB30" s="37">
        <v>0</v>
      </c>
      <c r="AC30" s="37">
        <v>16.659099999999999</v>
      </c>
      <c r="AD30" s="37">
        <v>0</v>
      </c>
      <c r="AE30" s="37">
        <v>20.727900000000002</v>
      </c>
      <c r="AF30" s="37">
        <v>16.481200000000001</v>
      </c>
      <c r="AG30" s="37">
        <v>15.932399999999999</v>
      </c>
      <c r="AH30" s="37">
        <v>0</v>
      </c>
      <c r="AI30" s="37">
        <v>15.932399999999999</v>
      </c>
      <c r="AJ30" s="37" t="s">
        <v>268</v>
      </c>
      <c r="AK30" s="37">
        <v>0</v>
      </c>
      <c r="AL30" s="37">
        <v>15.932399999999999</v>
      </c>
      <c r="AM30" s="37">
        <v>24.119800000000001</v>
      </c>
    </row>
    <row r="31" spans="1:39" hidden="1" outlineLevel="1">
      <c r="A31" s="9">
        <v>41153</v>
      </c>
      <c r="B31" s="37">
        <v>27.557500000000001</v>
      </c>
      <c r="C31" s="37">
        <v>29.130199999999999</v>
      </c>
      <c r="D31" s="37">
        <v>33.378500000000003</v>
      </c>
      <c r="E31" s="37">
        <v>26.4251</v>
      </c>
      <c r="F31" s="37">
        <v>23.9129</v>
      </c>
      <c r="G31" s="37">
        <v>28.8096</v>
      </c>
      <c r="H31" s="37">
        <v>20.238299999999999</v>
      </c>
      <c r="I31" s="37">
        <v>29.199200000000001</v>
      </c>
      <c r="J31" s="37">
        <v>33.417700000000004</v>
      </c>
      <c r="K31" s="37">
        <v>26.502700000000001</v>
      </c>
      <c r="L31" s="37">
        <v>23.9129</v>
      </c>
      <c r="M31" s="37">
        <v>28.816400000000002</v>
      </c>
      <c r="N31" s="37">
        <v>20.538900000000002</v>
      </c>
      <c r="O31" s="37">
        <v>16.436499999999999</v>
      </c>
      <c r="P31" s="37">
        <v>20.4739</v>
      </c>
      <c r="Q31" s="37">
        <v>15.3108</v>
      </c>
      <c r="R31" s="37" t="s">
        <v>268</v>
      </c>
      <c r="S31" s="37">
        <v>16.074300000000001</v>
      </c>
      <c r="T31" s="37">
        <v>15.2735</v>
      </c>
      <c r="U31" s="37">
        <v>16.414000000000001</v>
      </c>
      <c r="V31" s="37">
        <v>0</v>
      </c>
      <c r="W31" s="37">
        <v>16.414000000000001</v>
      </c>
      <c r="X31" s="37">
        <v>0</v>
      </c>
      <c r="Y31" s="37">
        <v>24.6</v>
      </c>
      <c r="Z31" s="37">
        <v>15.858599999999999</v>
      </c>
      <c r="AA31" s="37">
        <v>16.617699999999999</v>
      </c>
      <c r="AB31" s="37">
        <v>0</v>
      </c>
      <c r="AC31" s="37">
        <v>16.617699999999999</v>
      </c>
      <c r="AD31" s="37">
        <v>0</v>
      </c>
      <c r="AE31" s="37">
        <v>24.6</v>
      </c>
      <c r="AF31" s="37">
        <v>16.030200000000001</v>
      </c>
      <c r="AG31" s="37">
        <v>13.831</v>
      </c>
      <c r="AH31" s="37">
        <v>0</v>
      </c>
      <c r="AI31" s="37">
        <v>13.831</v>
      </c>
      <c r="AJ31" s="37" t="s">
        <v>268</v>
      </c>
      <c r="AK31" s="37">
        <v>0</v>
      </c>
      <c r="AL31" s="37">
        <v>13.831</v>
      </c>
      <c r="AM31" s="37">
        <v>24.671800000000001</v>
      </c>
    </row>
    <row r="32" spans="1:39" hidden="1" outlineLevel="1">
      <c r="A32" s="9">
        <v>41183</v>
      </c>
      <c r="B32" s="37">
        <v>25.2133</v>
      </c>
      <c r="C32" s="37">
        <v>27.2346</v>
      </c>
      <c r="D32" s="37">
        <v>32.951900000000002</v>
      </c>
      <c r="E32" s="37">
        <v>24.4589</v>
      </c>
      <c r="F32" s="37">
        <v>23.061599999999999</v>
      </c>
      <c r="G32" s="37">
        <v>28.8141</v>
      </c>
      <c r="H32" s="37">
        <v>18.227799999999998</v>
      </c>
      <c r="I32" s="37">
        <v>28.118099999999998</v>
      </c>
      <c r="J32" s="37">
        <v>32.951099999999997</v>
      </c>
      <c r="K32" s="37">
        <v>25.517199999999999</v>
      </c>
      <c r="L32" s="37">
        <v>23.061599999999999</v>
      </c>
      <c r="M32" s="37">
        <v>28.835100000000001</v>
      </c>
      <c r="N32" s="37">
        <v>20.765000000000001</v>
      </c>
      <c r="O32" s="37">
        <v>14.729100000000001</v>
      </c>
      <c r="P32" s="37">
        <v>38.881799999999998</v>
      </c>
      <c r="Q32" s="37">
        <v>14.713100000000001</v>
      </c>
      <c r="R32" s="37" t="s">
        <v>268</v>
      </c>
      <c r="S32" s="37">
        <v>9.7141000000000002</v>
      </c>
      <c r="T32" s="37">
        <v>14.7377</v>
      </c>
      <c r="U32" s="37">
        <v>10.954499999999999</v>
      </c>
      <c r="V32" s="37">
        <v>0</v>
      </c>
      <c r="W32" s="37">
        <v>10.954499999999999</v>
      </c>
      <c r="X32" s="37">
        <v>0</v>
      </c>
      <c r="Y32" s="37">
        <v>17.1218</v>
      </c>
      <c r="Z32" s="37">
        <v>10.880100000000001</v>
      </c>
      <c r="AA32" s="37">
        <v>10.297599999999999</v>
      </c>
      <c r="AB32" s="37">
        <v>0</v>
      </c>
      <c r="AC32" s="37">
        <v>10.297599999999999</v>
      </c>
      <c r="AD32" s="37">
        <v>0</v>
      </c>
      <c r="AE32" s="37">
        <v>17.1218</v>
      </c>
      <c r="AF32" s="37">
        <v>10.1973</v>
      </c>
      <c r="AG32" s="37">
        <v>14.004799999999999</v>
      </c>
      <c r="AH32" s="37">
        <v>0</v>
      </c>
      <c r="AI32" s="37">
        <v>14.004799999999999</v>
      </c>
      <c r="AJ32" s="37" t="s">
        <v>268</v>
      </c>
      <c r="AK32" s="37">
        <v>0</v>
      </c>
      <c r="AL32" s="37">
        <v>14.004799999999999</v>
      </c>
      <c r="AM32" s="37">
        <v>24.080300000000001</v>
      </c>
    </row>
    <row r="33" spans="1:39" hidden="1" outlineLevel="1">
      <c r="A33" s="9">
        <v>41214</v>
      </c>
      <c r="B33" s="37">
        <v>27.772600000000001</v>
      </c>
      <c r="C33" s="37">
        <v>28.756799999999998</v>
      </c>
      <c r="D33" s="37">
        <v>32.823099999999997</v>
      </c>
      <c r="E33" s="37">
        <v>26.008099999999999</v>
      </c>
      <c r="F33" s="37">
        <v>22.377800000000001</v>
      </c>
      <c r="G33" s="37">
        <v>28.958400000000001</v>
      </c>
      <c r="H33" s="37">
        <v>23.058700000000002</v>
      </c>
      <c r="I33" s="37">
        <v>28.756900000000002</v>
      </c>
      <c r="J33" s="37">
        <v>32.823500000000003</v>
      </c>
      <c r="K33" s="37">
        <v>26.008099999999999</v>
      </c>
      <c r="L33" s="37">
        <v>22.377800000000001</v>
      </c>
      <c r="M33" s="37">
        <v>28.958400000000001</v>
      </c>
      <c r="N33" s="37">
        <v>23.058700000000002</v>
      </c>
      <c r="O33" s="37">
        <v>17.5245</v>
      </c>
      <c r="P33" s="37">
        <v>17.5245</v>
      </c>
      <c r="Q33" s="37" t="s">
        <v>268</v>
      </c>
      <c r="R33" s="37" t="s">
        <v>268</v>
      </c>
      <c r="S33" s="37" t="s">
        <v>268</v>
      </c>
      <c r="T33" s="37" t="s">
        <v>268</v>
      </c>
      <c r="U33" s="37">
        <v>18.900400000000001</v>
      </c>
      <c r="V33" s="37">
        <v>0</v>
      </c>
      <c r="W33" s="37">
        <v>18.900400000000001</v>
      </c>
      <c r="X33" s="37">
        <v>0</v>
      </c>
      <c r="Y33" s="37">
        <v>23.286000000000001</v>
      </c>
      <c r="Z33" s="37">
        <v>18.479700000000001</v>
      </c>
      <c r="AA33" s="37">
        <v>18.900400000000001</v>
      </c>
      <c r="AB33" s="37">
        <v>0</v>
      </c>
      <c r="AC33" s="37">
        <v>18.900400000000001</v>
      </c>
      <c r="AD33" s="37">
        <v>0</v>
      </c>
      <c r="AE33" s="37">
        <v>23.286000000000001</v>
      </c>
      <c r="AF33" s="37">
        <v>18.479700000000001</v>
      </c>
      <c r="AG33" s="37">
        <v>0</v>
      </c>
      <c r="AH33" s="37">
        <v>0</v>
      </c>
      <c r="AI33" s="37" t="s">
        <v>268</v>
      </c>
      <c r="AJ33" s="37" t="s">
        <v>268</v>
      </c>
      <c r="AK33" s="37" t="s">
        <v>268</v>
      </c>
      <c r="AL33" s="37" t="s">
        <v>268</v>
      </c>
      <c r="AM33" s="37">
        <v>24.4011</v>
      </c>
    </row>
    <row r="34" spans="1:39" hidden="1" outlineLevel="1">
      <c r="A34" s="9">
        <v>41244</v>
      </c>
      <c r="B34" s="37">
        <v>28.9315</v>
      </c>
      <c r="C34" s="37">
        <v>30.099900000000002</v>
      </c>
      <c r="D34" s="37">
        <v>33.764800000000001</v>
      </c>
      <c r="E34" s="37">
        <v>26.791599999999999</v>
      </c>
      <c r="F34" s="37">
        <v>22.709499999999998</v>
      </c>
      <c r="G34" s="37">
        <v>28.774699999999999</v>
      </c>
      <c r="H34" s="37">
        <v>23.3185</v>
      </c>
      <c r="I34" s="37">
        <v>30.1189</v>
      </c>
      <c r="J34" s="37">
        <v>33.764899999999997</v>
      </c>
      <c r="K34" s="37">
        <v>26.823699999999999</v>
      </c>
      <c r="L34" s="37">
        <v>22.709499999999998</v>
      </c>
      <c r="M34" s="37">
        <v>28.775500000000001</v>
      </c>
      <c r="N34" s="37">
        <v>23.583200000000001</v>
      </c>
      <c r="O34" s="37">
        <v>2.9986999999999999</v>
      </c>
      <c r="P34" s="37">
        <v>31.275500000000001</v>
      </c>
      <c r="Q34" s="37">
        <v>2.0124</v>
      </c>
      <c r="R34" s="37" t="s">
        <v>268</v>
      </c>
      <c r="S34" s="37">
        <v>24</v>
      </c>
      <c r="T34" s="37">
        <v>0</v>
      </c>
      <c r="U34" s="37">
        <v>17.536100000000001</v>
      </c>
      <c r="V34" s="37">
        <v>0</v>
      </c>
      <c r="W34" s="37">
        <v>17.536100000000001</v>
      </c>
      <c r="X34" s="37">
        <v>0</v>
      </c>
      <c r="Y34" s="37">
        <v>13.7294</v>
      </c>
      <c r="Z34" s="37">
        <v>18.3401</v>
      </c>
      <c r="AA34" s="37">
        <v>17.536100000000001</v>
      </c>
      <c r="AB34" s="37">
        <v>0</v>
      </c>
      <c r="AC34" s="37">
        <v>17.536100000000001</v>
      </c>
      <c r="AD34" s="37">
        <v>0</v>
      </c>
      <c r="AE34" s="37">
        <v>13.7294</v>
      </c>
      <c r="AF34" s="37">
        <v>18.3401</v>
      </c>
      <c r="AG34" s="37">
        <v>0</v>
      </c>
      <c r="AH34" s="37">
        <v>0</v>
      </c>
      <c r="AI34" s="37">
        <v>0</v>
      </c>
      <c r="AJ34" s="37" t="s">
        <v>268</v>
      </c>
      <c r="AK34" s="37">
        <v>0</v>
      </c>
      <c r="AL34" s="37">
        <v>0</v>
      </c>
      <c r="AM34" s="37">
        <v>24.602</v>
      </c>
    </row>
    <row r="35" spans="1:39" hidden="1" outlineLevel="1">
      <c r="A35" s="9">
        <v>41275</v>
      </c>
      <c r="B35" s="37">
        <v>29.524999999999999</v>
      </c>
      <c r="C35" s="37">
        <v>30.423100000000002</v>
      </c>
      <c r="D35" s="37">
        <v>33.596600000000002</v>
      </c>
      <c r="E35" s="37">
        <v>27.298999999999999</v>
      </c>
      <c r="F35" s="37">
        <v>22.764399999999998</v>
      </c>
      <c r="G35" s="37">
        <v>29.782299999999999</v>
      </c>
      <c r="H35" s="37">
        <v>24.195399999999999</v>
      </c>
      <c r="I35" s="37">
        <v>30.578299999999999</v>
      </c>
      <c r="J35" s="37">
        <v>33.600499999999997</v>
      </c>
      <c r="K35" s="37">
        <v>27.562999999999999</v>
      </c>
      <c r="L35" s="37">
        <v>22.764399999999998</v>
      </c>
      <c r="M35" s="37">
        <v>29.782299999999999</v>
      </c>
      <c r="N35" s="37">
        <v>25.837800000000001</v>
      </c>
      <c r="O35" s="37">
        <v>8.0093999999999994</v>
      </c>
      <c r="P35" s="37">
        <v>8.1883999999999997</v>
      </c>
      <c r="Q35" s="37">
        <v>8.0074000000000005</v>
      </c>
      <c r="R35" s="37" t="s">
        <v>268</v>
      </c>
      <c r="S35" s="37">
        <v>24</v>
      </c>
      <c r="T35" s="37">
        <v>8</v>
      </c>
      <c r="U35" s="37">
        <v>22.611899999999999</v>
      </c>
      <c r="V35" s="37">
        <v>0</v>
      </c>
      <c r="W35" s="37">
        <v>22.611899999999999</v>
      </c>
      <c r="X35" s="37">
        <v>0</v>
      </c>
      <c r="Y35" s="37">
        <v>16.888200000000001</v>
      </c>
      <c r="Z35" s="37">
        <v>22.627500000000001</v>
      </c>
      <c r="AA35" s="37">
        <v>22.611899999999999</v>
      </c>
      <c r="AB35" s="37">
        <v>0</v>
      </c>
      <c r="AC35" s="37">
        <v>22.611899999999999</v>
      </c>
      <c r="AD35" s="37">
        <v>0</v>
      </c>
      <c r="AE35" s="37">
        <v>16.888200000000001</v>
      </c>
      <c r="AF35" s="37">
        <v>22.627500000000001</v>
      </c>
      <c r="AG35" s="37">
        <v>0</v>
      </c>
      <c r="AH35" s="37">
        <v>0</v>
      </c>
      <c r="AI35" s="37">
        <v>0</v>
      </c>
      <c r="AJ35" s="37" t="s">
        <v>268</v>
      </c>
      <c r="AK35" s="37">
        <v>0</v>
      </c>
      <c r="AL35" s="37">
        <v>0</v>
      </c>
      <c r="AM35" s="37">
        <v>24.558599999999998</v>
      </c>
    </row>
    <row r="36" spans="1:39" hidden="1" outlineLevel="1">
      <c r="A36" s="9">
        <v>41306</v>
      </c>
      <c r="B36" s="37">
        <v>29.033200000000001</v>
      </c>
      <c r="C36" s="37">
        <v>30.3383</v>
      </c>
      <c r="D36" s="37">
        <v>32.832599999999999</v>
      </c>
      <c r="E36" s="37">
        <v>28.5212</v>
      </c>
      <c r="F36" s="37">
        <v>24.982299999999999</v>
      </c>
      <c r="G36" s="37">
        <v>29.8337</v>
      </c>
      <c r="H36" s="37">
        <v>29.714700000000001</v>
      </c>
      <c r="I36" s="37">
        <v>30.347799999999999</v>
      </c>
      <c r="J36" s="37">
        <v>32.836500000000001</v>
      </c>
      <c r="K36" s="37">
        <v>28.533300000000001</v>
      </c>
      <c r="L36" s="37">
        <v>24.982299999999999</v>
      </c>
      <c r="M36" s="37">
        <v>29.8337</v>
      </c>
      <c r="N36" s="37">
        <v>29.8338</v>
      </c>
      <c r="O36" s="37">
        <v>14.1557</v>
      </c>
      <c r="P36" s="37">
        <v>0.86580000000000001</v>
      </c>
      <c r="Q36" s="37">
        <v>15.44</v>
      </c>
      <c r="R36" s="37" t="s">
        <v>268</v>
      </c>
      <c r="S36" s="37" t="s">
        <v>268</v>
      </c>
      <c r="T36" s="37">
        <v>15.44</v>
      </c>
      <c r="U36" s="37">
        <v>14.426</v>
      </c>
      <c r="V36" s="37">
        <v>0</v>
      </c>
      <c r="W36" s="37">
        <v>14.426</v>
      </c>
      <c r="X36" s="37">
        <v>0</v>
      </c>
      <c r="Y36" s="37">
        <v>0</v>
      </c>
      <c r="Z36" s="37">
        <v>14.426</v>
      </c>
      <c r="AA36" s="37">
        <v>14.5185</v>
      </c>
      <c r="AB36" s="37">
        <v>0</v>
      </c>
      <c r="AC36" s="37">
        <v>14.5185</v>
      </c>
      <c r="AD36" s="37">
        <v>0</v>
      </c>
      <c r="AE36" s="37">
        <v>0</v>
      </c>
      <c r="AF36" s="37">
        <v>14.5185</v>
      </c>
      <c r="AG36" s="37">
        <v>12.94</v>
      </c>
      <c r="AH36" s="37">
        <v>0</v>
      </c>
      <c r="AI36" s="37">
        <v>12.94</v>
      </c>
      <c r="AJ36" s="37" t="s">
        <v>268</v>
      </c>
      <c r="AK36" s="37" t="s">
        <v>268</v>
      </c>
      <c r="AL36" s="37">
        <v>12.94</v>
      </c>
      <c r="AM36" s="37">
        <v>24.410299999999999</v>
      </c>
    </row>
    <row r="37" spans="1:39" hidden="1" outlineLevel="1">
      <c r="A37" s="9">
        <v>41334</v>
      </c>
      <c r="B37" s="37">
        <v>28.3645</v>
      </c>
      <c r="C37" s="37">
        <v>29.740300000000001</v>
      </c>
      <c r="D37" s="37">
        <v>33.231699999999996</v>
      </c>
      <c r="E37" s="37">
        <v>27.229099999999999</v>
      </c>
      <c r="F37" s="37">
        <v>23.8202</v>
      </c>
      <c r="G37" s="37">
        <v>28.759699999999999</v>
      </c>
      <c r="H37" s="37">
        <v>27.745100000000001</v>
      </c>
      <c r="I37" s="37">
        <v>29.7563</v>
      </c>
      <c r="J37" s="37">
        <v>33.232999999999997</v>
      </c>
      <c r="K37" s="37">
        <v>27.250699999999998</v>
      </c>
      <c r="L37" s="37">
        <v>23.8202</v>
      </c>
      <c r="M37" s="37">
        <v>28.759699999999999</v>
      </c>
      <c r="N37" s="37">
        <v>27.921500000000002</v>
      </c>
      <c r="O37" s="37">
        <v>16.359000000000002</v>
      </c>
      <c r="P37" s="37">
        <v>2.6494</v>
      </c>
      <c r="Q37" s="37">
        <v>16.57</v>
      </c>
      <c r="R37" s="37">
        <v>0</v>
      </c>
      <c r="S37" s="37">
        <v>0</v>
      </c>
      <c r="T37" s="37">
        <v>16.57</v>
      </c>
      <c r="U37" s="37">
        <v>18.697900000000001</v>
      </c>
      <c r="V37" s="37">
        <v>0</v>
      </c>
      <c r="W37" s="37">
        <v>18.697900000000001</v>
      </c>
      <c r="X37" s="37">
        <v>0</v>
      </c>
      <c r="Y37" s="37">
        <v>0</v>
      </c>
      <c r="Z37" s="37">
        <v>18.697900000000001</v>
      </c>
      <c r="AA37" s="37">
        <v>18.697900000000001</v>
      </c>
      <c r="AB37" s="37">
        <v>0</v>
      </c>
      <c r="AC37" s="37">
        <v>18.697900000000001</v>
      </c>
      <c r="AD37" s="37">
        <v>0</v>
      </c>
      <c r="AE37" s="37">
        <v>0</v>
      </c>
      <c r="AF37" s="37">
        <v>18.697900000000001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24.182300000000001</v>
      </c>
    </row>
    <row r="38" spans="1:39" hidden="1" outlineLevel="1">
      <c r="A38" s="9">
        <v>41365</v>
      </c>
      <c r="B38" s="37">
        <v>33.610900000000001</v>
      </c>
      <c r="C38" s="37">
        <v>34.3202</v>
      </c>
      <c r="D38" s="37">
        <v>35.621099999999998</v>
      </c>
      <c r="E38" s="37">
        <v>27.1432</v>
      </c>
      <c r="F38" s="37">
        <v>23.777999999999999</v>
      </c>
      <c r="G38" s="37">
        <v>29.304500000000001</v>
      </c>
      <c r="H38" s="37">
        <v>23.810700000000001</v>
      </c>
      <c r="I38" s="37">
        <v>34.3658</v>
      </c>
      <c r="J38" s="37">
        <v>35.621400000000001</v>
      </c>
      <c r="K38" s="37">
        <v>27.338200000000001</v>
      </c>
      <c r="L38" s="37">
        <v>23.777999999999999</v>
      </c>
      <c r="M38" s="37">
        <v>29.319099999999999</v>
      </c>
      <c r="N38" s="37">
        <v>24.739699999999999</v>
      </c>
      <c r="O38" s="37">
        <v>13.8482</v>
      </c>
      <c r="P38" s="37">
        <v>22.631699999999999</v>
      </c>
      <c r="Q38" s="37">
        <v>13.779500000000001</v>
      </c>
      <c r="R38" s="37" t="s">
        <v>268</v>
      </c>
      <c r="S38" s="37">
        <v>16</v>
      </c>
      <c r="T38" s="37">
        <v>13.6716</v>
      </c>
      <c r="U38" s="37">
        <v>13.3871</v>
      </c>
      <c r="V38" s="37">
        <v>0</v>
      </c>
      <c r="W38" s="37">
        <v>13.3871</v>
      </c>
      <c r="X38" s="37">
        <v>0</v>
      </c>
      <c r="Y38" s="37">
        <v>0</v>
      </c>
      <c r="Z38" s="37">
        <v>13.3871</v>
      </c>
      <c r="AA38" s="37">
        <v>17.193100000000001</v>
      </c>
      <c r="AB38" s="37">
        <v>0</v>
      </c>
      <c r="AC38" s="37">
        <v>17.193100000000001</v>
      </c>
      <c r="AD38" s="37">
        <v>0</v>
      </c>
      <c r="AE38" s="37">
        <v>0</v>
      </c>
      <c r="AF38" s="37">
        <v>17.193100000000001</v>
      </c>
      <c r="AG38" s="37">
        <v>10.5273</v>
      </c>
      <c r="AH38" s="37">
        <v>0</v>
      </c>
      <c r="AI38" s="37">
        <v>10.5273</v>
      </c>
      <c r="AJ38" s="37" t="s">
        <v>268</v>
      </c>
      <c r="AK38" s="37">
        <v>0</v>
      </c>
      <c r="AL38" s="37">
        <v>10.5273</v>
      </c>
      <c r="AM38" s="37">
        <v>24.617899999999999</v>
      </c>
    </row>
    <row r="39" spans="1:39" hidden="1" outlineLevel="1">
      <c r="A39" s="9">
        <v>41395</v>
      </c>
      <c r="B39" s="37">
        <v>28.19</v>
      </c>
      <c r="C39" s="37">
        <v>29.212499999999999</v>
      </c>
      <c r="D39" s="37">
        <v>33.053699999999999</v>
      </c>
      <c r="E39" s="37">
        <v>26.727499999999999</v>
      </c>
      <c r="F39" s="37">
        <v>23.158999999999999</v>
      </c>
      <c r="G39" s="37">
        <v>29.277699999999999</v>
      </c>
      <c r="H39" s="37">
        <v>21.410900000000002</v>
      </c>
      <c r="I39" s="37">
        <v>29.229099999999999</v>
      </c>
      <c r="J39" s="37">
        <v>33.054099999999998</v>
      </c>
      <c r="K39" s="37">
        <v>26.748200000000001</v>
      </c>
      <c r="L39" s="37">
        <v>23.158999999999999</v>
      </c>
      <c r="M39" s="37">
        <v>29.282599999999999</v>
      </c>
      <c r="N39" s="37">
        <v>21.465699999999998</v>
      </c>
      <c r="O39" s="37">
        <v>18.580500000000001</v>
      </c>
      <c r="P39" s="37">
        <v>5.1782000000000004</v>
      </c>
      <c r="Q39" s="37">
        <v>18.635400000000001</v>
      </c>
      <c r="R39" s="37">
        <v>0</v>
      </c>
      <c r="S39" s="37">
        <v>24.545500000000001</v>
      </c>
      <c r="T39" s="37">
        <v>16.57</v>
      </c>
      <c r="U39" s="37">
        <v>17.857500000000002</v>
      </c>
      <c r="V39" s="37">
        <v>0</v>
      </c>
      <c r="W39" s="37">
        <v>17.857500000000002</v>
      </c>
      <c r="X39" s="37">
        <v>0</v>
      </c>
      <c r="Y39" s="37">
        <v>0</v>
      </c>
      <c r="Z39" s="37">
        <v>17.857500000000002</v>
      </c>
      <c r="AA39" s="37">
        <v>17.857500000000002</v>
      </c>
      <c r="AB39" s="37">
        <v>0</v>
      </c>
      <c r="AC39" s="37">
        <v>17.857500000000002</v>
      </c>
      <c r="AD39" s="37">
        <v>0</v>
      </c>
      <c r="AE39" s="37">
        <v>0</v>
      </c>
      <c r="AF39" s="37">
        <v>17.857500000000002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24.6203</v>
      </c>
    </row>
    <row r="40" spans="1:39" hidden="1" outlineLevel="1">
      <c r="A40" s="9">
        <v>41426</v>
      </c>
      <c r="B40" s="37">
        <v>27.151599999999998</v>
      </c>
      <c r="C40" s="37">
        <v>28.5533</v>
      </c>
      <c r="D40" s="37">
        <v>31.247499999999999</v>
      </c>
      <c r="E40" s="37">
        <v>27.448599999999999</v>
      </c>
      <c r="F40" s="37">
        <v>23.961300000000001</v>
      </c>
      <c r="G40" s="37">
        <v>28.760300000000001</v>
      </c>
      <c r="H40" s="37">
        <v>26.158200000000001</v>
      </c>
      <c r="I40" s="37">
        <v>28.616800000000001</v>
      </c>
      <c r="J40" s="37">
        <v>31.244399999999999</v>
      </c>
      <c r="K40" s="37">
        <v>27.5319</v>
      </c>
      <c r="L40" s="37">
        <v>23.961300000000001</v>
      </c>
      <c r="M40" s="37">
        <v>28.760300000000001</v>
      </c>
      <c r="N40" s="37">
        <v>26.565899999999999</v>
      </c>
      <c r="O40" s="37">
        <v>16.2514</v>
      </c>
      <c r="P40" s="37">
        <v>45.425800000000002</v>
      </c>
      <c r="Q40" s="37">
        <v>15.891500000000001</v>
      </c>
      <c r="R40" s="37">
        <v>0</v>
      </c>
      <c r="S40" s="37">
        <v>0</v>
      </c>
      <c r="T40" s="37">
        <v>15.891500000000001</v>
      </c>
      <c r="U40" s="37">
        <v>17.208200000000001</v>
      </c>
      <c r="V40" s="37">
        <v>0</v>
      </c>
      <c r="W40" s="37">
        <v>17.208200000000001</v>
      </c>
      <c r="X40" s="37">
        <v>0</v>
      </c>
      <c r="Y40" s="37">
        <v>20.5</v>
      </c>
      <c r="Z40" s="37">
        <v>16.8781</v>
      </c>
      <c r="AA40" s="37">
        <v>18.5442</v>
      </c>
      <c r="AB40" s="37">
        <v>0</v>
      </c>
      <c r="AC40" s="37">
        <v>18.5442</v>
      </c>
      <c r="AD40" s="37">
        <v>0</v>
      </c>
      <c r="AE40" s="37">
        <v>20.5</v>
      </c>
      <c r="AF40" s="37">
        <v>18.325600000000001</v>
      </c>
      <c r="AG40" s="37">
        <v>4.2519999999999998</v>
      </c>
      <c r="AH40" s="37">
        <v>0</v>
      </c>
      <c r="AI40" s="37">
        <v>4.2519999999999998</v>
      </c>
      <c r="AJ40" s="37">
        <v>0</v>
      </c>
      <c r="AK40" s="37">
        <v>0</v>
      </c>
      <c r="AL40" s="37">
        <v>4.2519999999999998</v>
      </c>
      <c r="AM40" s="37">
        <v>23.7851</v>
      </c>
    </row>
    <row r="41" spans="1:39" hidden="1" outlineLevel="1">
      <c r="A41" s="9">
        <v>41456</v>
      </c>
      <c r="B41" s="37">
        <v>26.820599999999999</v>
      </c>
      <c r="C41" s="37">
        <v>27.714500000000001</v>
      </c>
      <c r="D41" s="37">
        <v>32.528799999999997</v>
      </c>
      <c r="E41" s="37">
        <v>25.889500000000002</v>
      </c>
      <c r="F41" s="37">
        <v>23.854800000000001</v>
      </c>
      <c r="G41" s="37">
        <v>27.0931</v>
      </c>
      <c r="H41" s="37">
        <v>23.046800000000001</v>
      </c>
      <c r="I41" s="37">
        <v>27.745000000000001</v>
      </c>
      <c r="J41" s="37">
        <v>32.529299999999999</v>
      </c>
      <c r="K41" s="37">
        <v>25.926200000000001</v>
      </c>
      <c r="L41" s="37">
        <v>23.854800000000001</v>
      </c>
      <c r="M41" s="37">
        <v>27.0931</v>
      </c>
      <c r="N41" s="37">
        <v>23.212700000000002</v>
      </c>
      <c r="O41" s="37">
        <v>13.5519</v>
      </c>
      <c r="P41" s="37">
        <v>28.579699999999999</v>
      </c>
      <c r="Q41" s="37">
        <v>13.3116</v>
      </c>
      <c r="R41" s="37">
        <v>0</v>
      </c>
      <c r="S41" s="37" t="s">
        <v>268</v>
      </c>
      <c r="T41" s="37">
        <v>13.3116</v>
      </c>
      <c r="U41" s="37">
        <v>19.229199999999999</v>
      </c>
      <c r="V41" s="37">
        <v>0</v>
      </c>
      <c r="W41" s="37">
        <v>19.229199999999999</v>
      </c>
      <c r="X41" s="37">
        <v>0</v>
      </c>
      <c r="Y41" s="37">
        <v>0</v>
      </c>
      <c r="Z41" s="37">
        <v>19.229199999999999</v>
      </c>
      <c r="AA41" s="37">
        <v>19.229199999999999</v>
      </c>
      <c r="AB41" s="37">
        <v>0</v>
      </c>
      <c r="AC41" s="37">
        <v>19.229199999999999</v>
      </c>
      <c r="AD41" s="37">
        <v>0</v>
      </c>
      <c r="AE41" s="37">
        <v>0</v>
      </c>
      <c r="AF41" s="37">
        <v>19.229199999999999</v>
      </c>
      <c r="AG41" s="37">
        <v>0</v>
      </c>
      <c r="AH41" s="37">
        <v>0</v>
      </c>
      <c r="AI41" s="37">
        <v>0</v>
      </c>
      <c r="AJ41" s="37">
        <v>0</v>
      </c>
      <c r="AK41" s="37" t="s">
        <v>268</v>
      </c>
      <c r="AL41" s="37">
        <v>0</v>
      </c>
      <c r="AM41" s="37">
        <v>24.096499999999999</v>
      </c>
    </row>
    <row r="42" spans="1:39" hidden="1" outlineLevel="1">
      <c r="A42" s="9">
        <v>41487</v>
      </c>
      <c r="B42" s="37">
        <v>26.6065</v>
      </c>
      <c r="C42" s="37">
        <v>27.624199999999998</v>
      </c>
      <c r="D42" s="37">
        <v>30.244700000000002</v>
      </c>
      <c r="E42" s="37">
        <v>26.4876</v>
      </c>
      <c r="F42" s="37">
        <v>23.799399999999999</v>
      </c>
      <c r="G42" s="37">
        <v>28.060099999999998</v>
      </c>
      <c r="H42" s="37">
        <v>23.045000000000002</v>
      </c>
      <c r="I42" s="37">
        <v>27.6295</v>
      </c>
      <c r="J42" s="37">
        <v>30.2407</v>
      </c>
      <c r="K42" s="37">
        <v>26.496400000000001</v>
      </c>
      <c r="L42" s="37">
        <v>23.799399999999999</v>
      </c>
      <c r="M42" s="37">
        <v>28.060099999999998</v>
      </c>
      <c r="N42" s="37">
        <v>23.083400000000001</v>
      </c>
      <c r="O42" s="37">
        <v>19.0868</v>
      </c>
      <c r="P42" s="37">
        <v>44.922800000000002</v>
      </c>
      <c r="Q42" s="37">
        <v>15.0367</v>
      </c>
      <c r="R42" s="37">
        <v>0</v>
      </c>
      <c r="S42" s="37" t="s">
        <v>268</v>
      </c>
      <c r="T42" s="37">
        <v>15.0367</v>
      </c>
      <c r="U42" s="37">
        <v>17.950600000000001</v>
      </c>
      <c r="V42" s="37">
        <v>0</v>
      </c>
      <c r="W42" s="37">
        <v>17.950600000000001</v>
      </c>
      <c r="X42" s="37">
        <v>0</v>
      </c>
      <c r="Y42" s="37">
        <v>21</v>
      </c>
      <c r="Z42" s="37">
        <v>16.4373</v>
      </c>
      <c r="AA42" s="37">
        <v>17.950600000000001</v>
      </c>
      <c r="AB42" s="37">
        <v>0</v>
      </c>
      <c r="AC42" s="37">
        <v>17.950600000000001</v>
      </c>
      <c r="AD42" s="37">
        <v>0</v>
      </c>
      <c r="AE42" s="37">
        <v>21</v>
      </c>
      <c r="AF42" s="37">
        <v>16.4373</v>
      </c>
      <c r="AG42" s="37">
        <v>0</v>
      </c>
      <c r="AH42" s="37">
        <v>0</v>
      </c>
      <c r="AI42" s="37">
        <v>0</v>
      </c>
      <c r="AJ42" s="37">
        <v>0</v>
      </c>
      <c r="AK42" s="37" t="s">
        <v>268</v>
      </c>
      <c r="AL42" s="37">
        <v>0</v>
      </c>
      <c r="AM42" s="37">
        <v>23.921099999999999</v>
      </c>
    </row>
    <row r="43" spans="1:39" hidden="1" outlineLevel="1">
      <c r="A43" s="9">
        <v>41518</v>
      </c>
      <c r="B43" s="37">
        <v>27.091899999999999</v>
      </c>
      <c r="C43" s="37">
        <v>28.013200000000001</v>
      </c>
      <c r="D43" s="37">
        <v>28.904599999999999</v>
      </c>
      <c r="E43" s="37">
        <v>27.5932</v>
      </c>
      <c r="F43" s="37">
        <v>23.346299999999999</v>
      </c>
      <c r="G43" s="37">
        <v>29.2562</v>
      </c>
      <c r="H43" s="37">
        <v>23.293399999999998</v>
      </c>
      <c r="I43" s="37">
        <v>28.141100000000002</v>
      </c>
      <c r="J43" s="37">
        <v>28.905200000000001</v>
      </c>
      <c r="K43" s="37">
        <v>27.7773</v>
      </c>
      <c r="L43" s="37">
        <v>23.346299999999999</v>
      </c>
      <c r="M43" s="37">
        <v>29.505299999999998</v>
      </c>
      <c r="N43" s="37">
        <v>23.420999999999999</v>
      </c>
      <c r="O43" s="37">
        <v>10.394500000000001</v>
      </c>
      <c r="P43" s="37">
        <v>2.9144000000000001</v>
      </c>
      <c r="Q43" s="37">
        <v>10.4016</v>
      </c>
      <c r="R43" s="37">
        <v>0</v>
      </c>
      <c r="S43" s="37">
        <v>10</v>
      </c>
      <c r="T43" s="37">
        <v>13.0276</v>
      </c>
      <c r="U43" s="37">
        <v>17.714400000000001</v>
      </c>
      <c r="V43" s="37">
        <v>0</v>
      </c>
      <c r="W43" s="37">
        <v>17.714400000000001</v>
      </c>
      <c r="X43" s="37">
        <v>0</v>
      </c>
      <c r="Y43" s="37">
        <v>0</v>
      </c>
      <c r="Z43" s="37">
        <v>17.714400000000001</v>
      </c>
      <c r="AA43" s="37">
        <v>17.714400000000001</v>
      </c>
      <c r="AB43" s="37">
        <v>0</v>
      </c>
      <c r="AC43" s="37">
        <v>17.714400000000001</v>
      </c>
      <c r="AD43" s="37">
        <v>0</v>
      </c>
      <c r="AE43" s="37">
        <v>0</v>
      </c>
      <c r="AF43" s="37">
        <v>17.714400000000001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24.840699999999998</v>
      </c>
    </row>
    <row r="44" spans="1:39" hidden="1" outlineLevel="1">
      <c r="A44" s="9">
        <v>41548</v>
      </c>
      <c r="B44" s="37">
        <v>26.233599999999999</v>
      </c>
      <c r="C44" s="37">
        <v>27.302299999999999</v>
      </c>
      <c r="D44" s="37">
        <v>29.232900000000001</v>
      </c>
      <c r="E44" s="37">
        <v>26.414899999999999</v>
      </c>
      <c r="F44" s="37">
        <v>22.807099999999998</v>
      </c>
      <c r="G44" s="37">
        <v>28.713799999999999</v>
      </c>
      <c r="H44" s="37">
        <v>20.928100000000001</v>
      </c>
      <c r="I44" s="37">
        <v>27.3385</v>
      </c>
      <c r="J44" s="37">
        <v>29.232800000000001</v>
      </c>
      <c r="K44" s="37">
        <v>26.465800000000002</v>
      </c>
      <c r="L44" s="37">
        <v>22.807099999999998</v>
      </c>
      <c r="M44" s="37">
        <v>28.713799999999999</v>
      </c>
      <c r="N44" s="37">
        <v>21.183700000000002</v>
      </c>
      <c r="O44" s="37">
        <v>6.2140000000000004</v>
      </c>
      <c r="P44" s="37">
        <v>30.122399999999999</v>
      </c>
      <c r="Q44" s="37">
        <v>5.6223000000000001</v>
      </c>
      <c r="R44" s="37">
        <v>0</v>
      </c>
      <c r="S44" s="37" t="s">
        <v>268</v>
      </c>
      <c r="T44" s="37">
        <v>5.6223000000000001</v>
      </c>
      <c r="U44" s="37">
        <v>17.632999999999999</v>
      </c>
      <c r="V44" s="37">
        <v>0</v>
      </c>
      <c r="W44" s="37">
        <v>17.632999999999999</v>
      </c>
      <c r="X44" s="37">
        <v>0</v>
      </c>
      <c r="Y44" s="37">
        <v>28.457999999999998</v>
      </c>
      <c r="Z44" s="37">
        <v>17.451000000000001</v>
      </c>
      <c r="AA44" s="37">
        <v>17.632999999999999</v>
      </c>
      <c r="AB44" s="37">
        <v>0</v>
      </c>
      <c r="AC44" s="37">
        <v>17.632999999999999</v>
      </c>
      <c r="AD44" s="37">
        <v>0</v>
      </c>
      <c r="AE44" s="37">
        <v>28.457999999999998</v>
      </c>
      <c r="AF44" s="37">
        <v>17.451000000000001</v>
      </c>
      <c r="AG44" s="37">
        <v>0</v>
      </c>
      <c r="AH44" s="37">
        <v>0</v>
      </c>
      <c r="AI44" s="37">
        <v>0</v>
      </c>
      <c r="AJ44" s="37">
        <v>0</v>
      </c>
      <c r="AK44" s="37" t="s">
        <v>268</v>
      </c>
      <c r="AL44" s="37">
        <v>0</v>
      </c>
      <c r="AM44" s="37">
        <v>24.045200000000001</v>
      </c>
    </row>
    <row r="45" spans="1:39" hidden="1" outlineLevel="1">
      <c r="A45" s="9">
        <v>41579</v>
      </c>
      <c r="B45" s="37">
        <v>26.988099999999999</v>
      </c>
      <c r="C45" s="37">
        <v>27.882899999999999</v>
      </c>
      <c r="D45" s="37">
        <v>30.4</v>
      </c>
      <c r="E45" s="37">
        <v>26.647400000000001</v>
      </c>
      <c r="F45" s="37">
        <v>22.722000000000001</v>
      </c>
      <c r="G45" s="37">
        <v>28.4893</v>
      </c>
      <c r="H45" s="37">
        <v>21.268000000000001</v>
      </c>
      <c r="I45" s="37">
        <v>27.882999999999999</v>
      </c>
      <c r="J45" s="37">
        <v>30.400600000000001</v>
      </c>
      <c r="K45" s="37">
        <v>26.647400000000001</v>
      </c>
      <c r="L45" s="37">
        <v>22.722000000000001</v>
      </c>
      <c r="M45" s="37">
        <v>28.4893</v>
      </c>
      <c r="N45" s="37">
        <v>21.268000000000001</v>
      </c>
      <c r="O45" s="37">
        <v>1.1686000000000001</v>
      </c>
      <c r="P45" s="37">
        <v>1.1686000000000001</v>
      </c>
      <c r="Q45" s="37" t="s">
        <v>268</v>
      </c>
      <c r="R45" s="37" t="s">
        <v>268</v>
      </c>
      <c r="S45" s="37" t="s">
        <v>268</v>
      </c>
      <c r="T45" s="37" t="s">
        <v>268</v>
      </c>
      <c r="U45" s="37">
        <v>16.985299999999999</v>
      </c>
      <c r="V45" s="37">
        <v>0</v>
      </c>
      <c r="W45" s="37">
        <v>16.985299999999999</v>
      </c>
      <c r="X45" s="37">
        <v>0</v>
      </c>
      <c r="Y45" s="37">
        <v>0</v>
      </c>
      <c r="Z45" s="37">
        <v>16.985299999999999</v>
      </c>
      <c r="AA45" s="37">
        <v>16.985299999999999</v>
      </c>
      <c r="AB45" s="37">
        <v>0</v>
      </c>
      <c r="AC45" s="37">
        <v>16.985299999999999</v>
      </c>
      <c r="AD45" s="37">
        <v>0</v>
      </c>
      <c r="AE45" s="37">
        <v>0</v>
      </c>
      <c r="AF45" s="37">
        <v>16.985299999999999</v>
      </c>
      <c r="AG45" s="37">
        <v>0</v>
      </c>
      <c r="AH45" s="37">
        <v>0</v>
      </c>
      <c r="AI45" s="37" t="s">
        <v>268</v>
      </c>
      <c r="AJ45" s="37" t="s">
        <v>268</v>
      </c>
      <c r="AK45" s="37" t="s">
        <v>268</v>
      </c>
      <c r="AL45" s="37" t="s">
        <v>268</v>
      </c>
      <c r="AM45" s="37">
        <v>25.221599999999999</v>
      </c>
    </row>
    <row r="46" spans="1:39" hidden="1" outlineLevel="1">
      <c r="A46" s="9">
        <v>41609</v>
      </c>
      <c r="B46" s="37">
        <v>26.65</v>
      </c>
      <c r="C46" s="37">
        <v>27.479199999999999</v>
      </c>
      <c r="D46" s="37">
        <v>30.557600000000001</v>
      </c>
      <c r="E46" s="37">
        <v>26.025200000000002</v>
      </c>
      <c r="F46" s="37">
        <v>22.324300000000001</v>
      </c>
      <c r="G46" s="37">
        <v>28.2196</v>
      </c>
      <c r="H46" s="37">
        <v>21.4466</v>
      </c>
      <c r="I46" s="37">
        <v>27.487300000000001</v>
      </c>
      <c r="J46" s="37">
        <v>30.555800000000001</v>
      </c>
      <c r="K46" s="37">
        <v>26.037099999999999</v>
      </c>
      <c r="L46" s="37">
        <v>22.324300000000001</v>
      </c>
      <c r="M46" s="37">
        <v>28.2196</v>
      </c>
      <c r="N46" s="37">
        <v>21.509399999999999</v>
      </c>
      <c r="O46" s="37">
        <v>12.495100000000001</v>
      </c>
      <c r="P46" s="37">
        <v>46.148099999999999</v>
      </c>
      <c r="Q46" s="37">
        <v>9.9809999999999999</v>
      </c>
      <c r="R46" s="37" t="s">
        <v>268</v>
      </c>
      <c r="S46" s="37" t="s">
        <v>268</v>
      </c>
      <c r="T46" s="37">
        <v>9.9809999999999999</v>
      </c>
      <c r="U46" s="37">
        <v>16.446000000000002</v>
      </c>
      <c r="V46" s="37">
        <v>0</v>
      </c>
      <c r="W46" s="37">
        <v>16.446000000000002</v>
      </c>
      <c r="X46" s="37">
        <v>0</v>
      </c>
      <c r="Y46" s="37">
        <v>6.3841000000000001</v>
      </c>
      <c r="Z46" s="37">
        <v>17.144400000000001</v>
      </c>
      <c r="AA46" s="37">
        <v>16.446000000000002</v>
      </c>
      <c r="AB46" s="37">
        <v>0</v>
      </c>
      <c r="AC46" s="37">
        <v>16.446000000000002</v>
      </c>
      <c r="AD46" s="37">
        <v>0</v>
      </c>
      <c r="AE46" s="37">
        <v>6.3841000000000001</v>
      </c>
      <c r="AF46" s="37">
        <v>17.144400000000001</v>
      </c>
      <c r="AG46" s="37">
        <v>0</v>
      </c>
      <c r="AH46" s="37">
        <v>0</v>
      </c>
      <c r="AI46" s="37">
        <v>0</v>
      </c>
      <c r="AJ46" s="37" t="s">
        <v>268</v>
      </c>
      <c r="AK46" s="37" t="s">
        <v>268</v>
      </c>
      <c r="AL46" s="37">
        <v>0</v>
      </c>
      <c r="AM46" s="37">
        <v>24.926500000000001</v>
      </c>
    </row>
    <row r="47" spans="1:39" hidden="1" outlineLevel="1">
      <c r="A47" s="9">
        <v>41640</v>
      </c>
      <c r="B47" s="37">
        <v>27.288399999999999</v>
      </c>
      <c r="C47" s="37">
        <v>28.620200000000001</v>
      </c>
      <c r="D47" s="37">
        <v>30.7988</v>
      </c>
      <c r="E47" s="37">
        <v>27.132100000000001</v>
      </c>
      <c r="F47" s="37">
        <v>21.66</v>
      </c>
      <c r="G47" s="37">
        <v>28.803799999999999</v>
      </c>
      <c r="H47" s="37">
        <v>24.457599999999999</v>
      </c>
      <c r="I47" s="37">
        <v>28.611899999999999</v>
      </c>
      <c r="J47" s="37">
        <v>30.7805</v>
      </c>
      <c r="K47" s="37">
        <v>27.132100000000001</v>
      </c>
      <c r="L47" s="37">
        <v>21.66</v>
      </c>
      <c r="M47" s="37">
        <v>28.803799999999999</v>
      </c>
      <c r="N47" s="37">
        <v>24.457599999999999</v>
      </c>
      <c r="O47" s="37">
        <v>49.142299999999999</v>
      </c>
      <c r="P47" s="37">
        <v>49.142299999999999</v>
      </c>
      <c r="Q47" s="37">
        <v>0</v>
      </c>
      <c r="R47" s="37">
        <v>0</v>
      </c>
      <c r="S47" s="37" t="s">
        <v>268</v>
      </c>
      <c r="T47" s="37" t="s">
        <v>268</v>
      </c>
      <c r="U47" s="37">
        <v>24.4771</v>
      </c>
      <c r="V47" s="37">
        <v>0</v>
      </c>
      <c r="W47" s="37">
        <v>24.4771</v>
      </c>
      <c r="X47" s="37">
        <v>0</v>
      </c>
      <c r="Y47" s="37">
        <v>27.766500000000001</v>
      </c>
      <c r="Z47" s="37">
        <v>17.160399999999999</v>
      </c>
      <c r="AA47" s="37">
        <v>24.4771</v>
      </c>
      <c r="AB47" s="37">
        <v>0</v>
      </c>
      <c r="AC47" s="37">
        <v>24.4771</v>
      </c>
      <c r="AD47" s="37">
        <v>0</v>
      </c>
      <c r="AE47" s="37">
        <v>27.766500000000001</v>
      </c>
      <c r="AF47" s="37">
        <v>17.160399999999999</v>
      </c>
      <c r="AG47" s="37">
        <v>0</v>
      </c>
      <c r="AH47" s="37">
        <v>0</v>
      </c>
      <c r="AI47" s="37">
        <v>0</v>
      </c>
      <c r="AJ47" s="37">
        <v>0</v>
      </c>
      <c r="AK47" s="37" t="s">
        <v>268</v>
      </c>
      <c r="AL47" s="37" t="s">
        <v>268</v>
      </c>
      <c r="AM47" s="37">
        <v>24.495100000000001</v>
      </c>
    </row>
    <row r="48" spans="1:39" hidden="1" outlineLevel="1">
      <c r="A48" s="9">
        <v>41671</v>
      </c>
      <c r="B48" s="37">
        <v>27.2027</v>
      </c>
      <c r="C48" s="37">
        <v>28.800599999999999</v>
      </c>
      <c r="D48" s="37">
        <v>31.080200000000001</v>
      </c>
      <c r="E48" s="37">
        <v>27.228999999999999</v>
      </c>
      <c r="F48" s="37">
        <v>22.701499999999999</v>
      </c>
      <c r="G48" s="37">
        <v>28.423400000000001</v>
      </c>
      <c r="H48" s="37">
        <v>24.860099999999999</v>
      </c>
      <c r="I48" s="37">
        <v>28.811399999999999</v>
      </c>
      <c r="J48" s="37">
        <v>31.0806</v>
      </c>
      <c r="K48" s="37">
        <v>27.245200000000001</v>
      </c>
      <c r="L48" s="37">
        <v>22.701499999999999</v>
      </c>
      <c r="M48" s="37">
        <v>28.423400000000001</v>
      </c>
      <c r="N48" s="37">
        <v>24.968900000000001</v>
      </c>
      <c r="O48" s="37">
        <v>13.6876</v>
      </c>
      <c r="P48" s="37">
        <v>21.4969</v>
      </c>
      <c r="Q48" s="37">
        <v>13.49</v>
      </c>
      <c r="R48" s="37" t="s">
        <v>268</v>
      </c>
      <c r="S48" s="37" t="s">
        <v>268</v>
      </c>
      <c r="T48" s="37">
        <v>13.49</v>
      </c>
      <c r="U48" s="37">
        <v>14.1244</v>
      </c>
      <c r="V48" s="37">
        <v>0</v>
      </c>
      <c r="W48" s="37">
        <v>14.1244</v>
      </c>
      <c r="X48" s="37">
        <v>0</v>
      </c>
      <c r="Y48" s="37">
        <v>0</v>
      </c>
      <c r="Z48" s="37">
        <v>14.1244</v>
      </c>
      <c r="AA48" s="37">
        <v>14.1244</v>
      </c>
      <c r="AB48" s="37">
        <v>0</v>
      </c>
      <c r="AC48" s="37">
        <v>14.1244</v>
      </c>
      <c r="AD48" s="37">
        <v>0</v>
      </c>
      <c r="AE48" s="37">
        <v>0</v>
      </c>
      <c r="AF48" s="37">
        <v>14.1244</v>
      </c>
      <c r="AG48" s="37">
        <v>0</v>
      </c>
      <c r="AH48" s="37">
        <v>0</v>
      </c>
      <c r="AI48" s="37">
        <v>0</v>
      </c>
      <c r="AJ48" s="37" t="s">
        <v>268</v>
      </c>
      <c r="AK48" s="37" t="s">
        <v>268</v>
      </c>
      <c r="AL48" s="37">
        <v>0</v>
      </c>
      <c r="AM48" s="37">
        <v>24.7988</v>
      </c>
    </row>
    <row r="49" spans="1:39" hidden="1" outlineLevel="1">
      <c r="A49" s="9">
        <v>41699</v>
      </c>
      <c r="B49" s="37">
        <v>27.2425</v>
      </c>
      <c r="C49" s="37">
        <v>28.5169</v>
      </c>
      <c r="D49" s="37">
        <v>29.505299999999998</v>
      </c>
      <c r="E49" s="37">
        <v>27.5458</v>
      </c>
      <c r="F49" s="37">
        <v>20.6524</v>
      </c>
      <c r="G49" s="37">
        <v>28.3919</v>
      </c>
      <c r="H49" s="37">
        <v>32.0486</v>
      </c>
      <c r="I49" s="37">
        <v>28.517399999999999</v>
      </c>
      <c r="J49" s="37">
        <v>29.506399999999999</v>
      </c>
      <c r="K49" s="37">
        <v>27.5458</v>
      </c>
      <c r="L49" s="37">
        <v>20.6524</v>
      </c>
      <c r="M49" s="37">
        <v>28.3919</v>
      </c>
      <c r="N49" s="37">
        <v>32.0486</v>
      </c>
      <c r="O49" s="37">
        <v>10.8278</v>
      </c>
      <c r="P49" s="37">
        <v>10.8278</v>
      </c>
      <c r="Q49" s="37" t="s">
        <v>268</v>
      </c>
      <c r="R49" s="37" t="s">
        <v>268</v>
      </c>
      <c r="S49" s="37" t="s">
        <v>268</v>
      </c>
      <c r="T49" s="37" t="s">
        <v>268</v>
      </c>
      <c r="U49" s="37">
        <v>16.5824</v>
      </c>
      <c r="V49" s="37">
        <v>0</v>
      </c>
      <c r="W49" s="37">
        <v>16.5824</v>
      </c>
      <c r="X49" s="37">
        <v>0</v>
      </c>
      <c r="Y49" s="37">
        <v>0</v>
      </c>
      <c r="Z49" s="37">
        <v>16.5824</v>
      </c>
      <c r="AA49" s="37">
        <v>16.5824</v>
      </c>
      <c r="AB49" s="37">
        <v>0</v>
      </c>
      <c r="AC49" s="37">
        <v>16.5824</v>
      </c>
      <c r="AD49" s="37">
        <v>0</v>
      </c>
      <c r="AE49" s="37">
        <v>0</v>
      </c>
      <c r="AF49" s="37">
        <v>16.5824</v>
      </c>
      <c r="AG49" s="37">
        <v>0</v>
      </c>
      <c r="AH49" s="37">
        <v>0</v>
      </c>
      <c r="AI49" s="37" t="s">
        <v>268</v>
      </c>
      <c r="AJ49" s="37" t="s">
        <v>268</v>
      </c>
      <c r="AK49" s="37" t="s">
        <v>268</v>
      </c>
      <c r="AL49" s="37" t="s">
        <v>268</v>
      </c>
      <c r="AM49" s="37">
        <v>25.113299999999999</v>
      </c>
    </row>
    <row r="50" spans="1:39" hidden="1" outlineLevel="1">
      <c r="A50" s="9">
        <v>41730</v>
      </c>
      <c r="B50" s="37">
        <v>26.871400000000001</v>
      </c>
      <c r="C50" s="37">
        <v>28.004999999999999</v>
      </c>
      <c r="D50" s="37">
        <v>29.885200000000001</v>
      </c>
      <c r="E50" s="37">
        <v>26.6479</v>
      </c>
      <c r="F50" s="37">
        <v>22.033000000000001</v>
      </c>
      <c r="G50" s="37">
        <v>28.044599999999999</v>
      </c>
      <c r="H50" s="37">
        <v>23.302</v>
      </c>
      <c r="I50" s="37">
        <v>28.071300000000001</v>
      </c>
      <c r="J50" s="37">
        <v>29.8889</v>
      </c>
      <c r="K50" s="37">
        <v>26.7498</v>
      </c>
      <c r="L50" s="37">
        <v>22.033000000000001</v>
      </c>
      <c r="M50" s="37">
        <v>28.044599999999999</v>
      </c>
      <c r="N50" s="37">
        <v>23.959700000000002</v>
      </c>
      <c r="O50" s="37">
        <v>13.575799999999999</v>
      </c>
      <c r="P50" s="37">
        <v>20.079699999999999</v>
      </c>
      <c r="Q50" s="37">
        <v>13.345599999999999</v>
      </c>
      <c r="R50" s="37" t="s">
        <v>268</v>
      </c>
      <c r="S50" s="37" t="s">
        <v>268</v>
      </c>
      <c r="T50" s="37">
        <v>13.345599999999999</v>
      </c>
      <c r="U50" s="37">
        <v>13.379300000000001</v>
      </c>
      <c r="V50" s="37">
        <v>0</v>
      </c>
      <c r="W50" s="37">
        <v>13.379300000000001</v>
      </c>
      <c r="X50" s="37">
        <v>0</v>
      </c>
      <c r="Y50" s="37">
        <v>0</v>
      </c>
      <c r="Z50" s="37">
        <v>13.379300000000001</v>
      </c>
      <c r="AA50" s="37">
        <v>13.379300000000001</v>
      </c>
      <c r="AB50" s="37">
        <v>0</v>
      </c>
      <c r="AC50" s="37">
        <v>13.379300000000001</v>
      </c>
      <c r="AD50" s="37">
        <v>0</v>
      </c>
      <c r="AE50" s="37">
        <v>0</v>
      </c>
      <c r="AF50" s="37">
        <v>13.379300000000001</v>
      </c>
      <c r="AG50" s="37">
        <v>0</v>
      </c>
      <c r="AH50" s="37">
        <v>0</v>
      </c>
      <c r="AI50" s="37">
        <v>0</v>
      </c>
      <c r="AJ50" s="37" t="s">
        <v>268</v>
      </c>
      <c r="AK50" s="37" t="s">
        <v>268</v>
      </c>
      <c r="AL50" s="37">
        <v>0</v>
      </c>
      <c r="AM50" s="37">
        <v>25.195699999999999</v>
      </c>
    </row>
    <row r="51" spans="1:39" hidden="1" outlineLevel="1">
      <c r="A51" s="9">
        <v>41760</v>
      </c>
      <c r="B51" s="37">
        <v>27.1465</v>
      </c>
      <c r="C51" s="37">
        <v>28.659199999999998</v>
      </c>
      <c r="D51" s="37">
        <v>30.695699999999999</v>
      </c>
      <c r="E51" s="37">
        <v>27.183299999999999</v>
      </c>
      <c r="F51" s="37">
        <v>21.342300000000002</v>
      </c>
      <c r="G51" s="37">
        <v>28.9937</v>
      </c>
      <c r="H51" s="37">
        <v>24.433900000000001</v>
      </c>
      <c r="I51" s="37">
        <v>28.657499999999999</v>
      </c>
      <c r="J51" s="37">
        <v>30.692599999999999</v>
      </c>
      <c r="K51" s="37">
        <v>27.183299999999999</v>
      </c>
      <c r="L51" s="37">
        <v>21.342300000000002</v>
      </c>
      <c r="M51" s="37">
        <v>28.9937</v>
      </c>
      <c r="N51" s="37">
        <v>24.433900000000001</v>
      </c>
      <c r="O51" s="37">
        <v>37.593200000000003</v>
      </c>
      <c r="P51" s="37">
        <v>37.593200000000003</v>
      </c>
      <c r="Q51" s="37" t="s">
        <v>268</v>
      </c>
      <c r="R51" s="37" t="s">
        <v>268</v>
      </c>
      <c r="S51" s="37" t="s">
        <v>268</v>
      </c>
      <c r="T51" s="37" t="s">
        <v>268</v>
      </c>
      <c r="U51" s="37">
        <v>14.285299999999999</v>
      </c>
      <c r="V51" s="37">
        <v>0</v>
      </c>
      <c r="W51" s="37">
        <v>14.285299999999999</v>
      </c>
      <c r="X51" s="37">
        <v>0</v>
      </c>
      <c r="Y51" s="37">
        <v>0</v>
      </c>
      <c r="Z51" s="37">
        <v>14.285299999999999</v>
      </c>
      <c r="AA51" s="37">
        <v>14.285299999999999</v>
      </c>
      <c r="AB51" s="37">
        <v>0</v>
      </c>
      <c r="AC51" s="37">
        <v>14.285299999999999</v>
      </c>
      <c r="AD51" s="37">
        <v>0</v>
      </c>
      <c r="AE51" s="37">
        <v>0</v>
      </c>
      <c r="AF51" s="37">
        <v>14.285299999999999</v>
      </c>
      <c r="AG51" s="37">
        <v>0</v>
      </c>
      <c r="AH51" s="37">
        <v>0</v>
      </c>
      <c r="AI51" s="37" t="s">
        <v>268</v>
      </c>
      <c r="AJ51" s="37" t="s">
        <v>268</v>
      </c>
      <c r="AK51" s="37" t="s">
        <v>268</v>
      </c>
      <c r="AL51" s="37" t="s">
        <v>268</v>
      </c>
      <c r="AM51" s="37">
        <v>24.351600000000001</v>
      </c>
    </row>
    <row r="52" spans="1:39" hidden="1" outlineLevel="1">
      <c r="A52" s="9">
        <v>41791</v>
      </c>
      <c r="B52" s="37">
        <v>28.666699999999999</v>
      </c>
      <c r="C52" s="37">
        <v>29.8308</v>
      </c>
      <c r="D52" s="37">
        <v>30.745000000000001</v>
      </c>
      <c r="E52" s="37">
        <v>29.194099999999999</v>
      </c>
      <c r="F52" s="37">
        <v>22.2088</v>
      </c>
      <c r="G52" s="37">
        <v>30.715800000000002</v>
      </c>
      <c r="H52" s="37">
        <v>29.709</v>
      </c>
      <c r="I52" s="37">
        <v>29.901499999999999</v>
      </c>
      <c r="J52" s="37">
        <v>30.737500000000001</v>
      </c>
      <c r="K52" s="37">
        <v>29.3141</v>
      </c>
      <c r="L52" s="37">
        <v>22.2088</v>
      </c>
      <c r="M52" s="37">
        <v>30.715800000000002</v>
      </c>
      <c r="N52" s="37">
        <v>30.403700000000001</v>
      </c>
      <c r="O52" s="37">
        <v>17.182700000000001</v>
      </c>
      <c r="P52" s="37">
        <v>45.088900000000002</v>
      </c>
      <c r="Q52" s="37">
        <v>16.065899999999999</v>
      </c>
      <c r="R52" s="37" t="s">
        <v>268</v>
      </c>
      <c r="S52" s="37" t="s">
        <v>268</v>
      </c>
      <c r="T52" s="37">
        <v>16.065899999999999</v>
      </c>
      <c r="U52" s="37">
        <v>18.295400000000001</v>
      </c>
      <c r="V52" s="37">
        <v>0</v>
      </c>
      <c r="W52" s="37">
        <v>18.295400000000001</v>
      </c>
      <c r="X52" s="37">
        <v>0</v>
      </c>
      <c r="Y52" s="37">
        <v>0</v>
      </c>
      <c r="Z52" s="37">
        <v>18.295400000000001</v>
      </c>
      <c r="AA52" s="37">
        <v>21.2803</v>
      </c>
      <c r="AB52" s="37">
        <v>0</v>
      </c>
      <c r="AC52" s="37">
        <v>21.2803</v>
      </c>
      <c r="AD52" s="37">
        <v>0</v>
      </c>
      <c r="AE52" s="37">
        <v>0</v>
      </c>
      <c r="AF52" s="37">
        <v>21.2803</v>
      </c>
      <c r="AG52" s="37">
        <v>12.151999999999999</v>
      </c>
      <c r="AH52" s="37">
        <v>0</v>
      </c>
      <c r="AI52" s="37">
        <v>12.151999999999999</v>
      </c>
      <c r="AJ52" s="37" t="s">
        <v>268</v>
      </c>
      <c r="AK52" s="37" t="s">
        <v>268</v>
      </c>
      <c r="AL52" s="37">
        <v>12.151999999999999</v>
      </c>
      <c r="AM52" s="37">
        <v>24.9438</v>
      </c>
    </row>
    <row r="53" spans="1:39" hidden="1" outlineLevel="1">
      <c r="A53" s="9">
        <v>41821</v>
      </c>
      <c r="B53" s="37">
        <v>28.7027</v>
      </c>
      <c r="C53" s="37">
        <v>30.195699999999999</v>
      </c>
      <c r="D53" s="37">
        <v>31.89</v>
      </c>
      <c r="E53" s="37">
        <v>28.892700000000001</v>
      </c>
      <c r="F53" s="37">
        <v>22.001899999999999</v>
      </c>
      <c r="G53" s="37">
        <v>30.630800000000001</v>
      </c>
      <c r="H53" s="37">
        <v>27.627199999999998</v>
      </c>
      <c r="I53" s="37">
        <v>30.191700000000001</v>
      </c>
      <c r="J53" s="37">
        <v>31.882000000000001</v>
      </c>
      <c r="K53" s="37">
        <v>28.892700000000001</v>
      </c>
      <c r="L53" s="37">
        <v>22.001899999999999</v>
      </c>
      <c r="M53" s="37">
        <v>30.630800000000001</v>
      </c>
      <c r="N53" s="37">
        <v>27.627199999999998</v>
      </c>
      <c r="O53" s="37">
        <v>44.075299999999999</v>
      </c>
      <c r="P53" s="37">
        <v>44.075299999999999</v>
      </c>
      <c r="Q53" s="37" t="s">
        <v>268</v>
      </c>
      <c r="R53" s="37" t="s">
        <v>268</v>
      </c>
      <c r="S53" s="37" t="s">
        <v>268</v>
      </c>
      <c r="T53" s="37" t="s">
        <v>268</v>
      </c>
      <c r="U53" s="37">
        <v>10.5503</v>
      </c>
      <c r="V53" s="37">
        <v>0</v>
      </c>
      <c r="W53" s="37">
        <v>10.5503</v>
      </c>
      <c r="X53" s="37">
        <v>0</v>
      </c>
      <c r="Y53" s="37">
        <v>0</v>
      </c>
      <c r="Z53" s="37">
        <v>10.5503</v>
      </c>
      <c r="AA53" s="37">
        <v>10.5503</v>
      </c>
      <c r="AB53" s="37">
        <v>0</v>
      </c>
      <c r="AC53" s="37">
        <v>10.5503</v>
      </c>
      <c r="AD53" s="37">
        <v>0</v>
      </c>
      <c r="AE53" s="37">
        <v>0</v>
      </c>
      <c r="AF53" s="37">
        <v>10.5503</v>
      </c>
      <c r="AG53" s="37">
        <v>0</v>
      </c>
      <c r="AH53" s="37">
        <v>0</v>
      </c>
      <c r="AI53" s="37" t="s">
        <v>268</v>
      </c>
      <c r="AJ53" s="37" t="s">
        <v>268</v>
      </c>
      <c r="AK53" s="37" t="s">
        <v>268</v>
      </c>
      <c r="AL53" s="37" t="s">
        <v>268</v>
      </c>
      <c r="AM53" s="37">
        <v>24.378599999999999</v>
      </c>
    </row>
    <row r="54" spans="1:39" hidden="1" outlineLevel="1">
      <c r="A54" s="9">
        <v>41852</v>
      </c>
      <c r="B54" s="37">
        <v>28.973099999999999</v>
      </c>
      <c r="C54" s="37">
        <v>30.9114</v>
      </c>
      <c r="D54" s="37">
        <v>32.102200000000003</v>
      </c>
      <c r="E54" s="37">
        <v>29.834800000000001</v>
      </c>
      <c r="F54" s="37">
        <v>22.1</v>
      </c>
      <c r="G54" s="37">
        <v>31.745999999999999</v>
      </c>
      <c r="H54" s="37">
        <v>28.965299999999999</v>
      </c>
      <c r="I54" s="37">
        <v>30.923200000000001</v>
      </c>
      <c r="J54" s="37">
        <v>32.100099999999998</v>
      </c>
      <c r="K54" s="37">
        <v>29.858000000000001</v>
      </c>
      <c r="L54" s="37">
        <v>22.1</v>
      </c>
      <c r="M54" s="37">
        <v>31.745999999999999</v>
      </c>
      <c r="N54" s="37">
        <v>29.1755</v>
      </c>
      <c r="O54" s="37">
        <v>17.5944</v>
      </c>
      <c r="P54" s="37">
        <v>38.804299999999998</v>
      </c>
      <c r="Q54" s="37">
        <v>13.49</v>
      </c>
      <c r="R54" s="37" t="s">
        <v>268</v>
      </c>
      <c r="S54" s="37" t="s">
        <v>268</v>
      </c>
      <c r="T54" s="37">
        <v>13.49</v>
      </c>
      <c r="U54" s="37">
        <v>0.25290000000000001</v>
      </c>
      <c r="V54" s="37">
        <v>0</v>
      </c>
      <c r="W54" s="37">
        <v>0.25290000000000001</v>
      </c>
      <c r="X54" s="37">
        <v>0</v>
      </c>
      <c r="Y54" s="37">
        <v>0</v>
      </c>
      <c r="Z54" s="37">
        <v>0.25290000000000001</v>
      </c>
      <c r="AA54" s="37">
        <v>19.9345</v>
      </c>
      <c r="AB54" s="37">
        <v>0</v>
      </c>
      <c r="AC54" s="37">
        <v>19.9345</v>
      </c>
      <c r="AD54" s="37">
        <v>0</v>
      </c>
      <c r="AE54" s="37">
        <v>0</v>
      </c>
      <c r="AF54" s="37">
        <v>19.9345</v>
      </c>
      <c r="AG54" s="37">
        <v>0</v>
      </c>
      <c r="AH54" s="37">
        <v>0</v>
      </c>
      <c r="AI54" s="37">
        <v>0</v>
      </c>
      <c r="AJ54" s="37" t="s">
        <v>268</v>
      </c>
      <c r="AK54" s="37" t="s">
        <v>268</v>
      </c>
      <c r="AL54" s="37">
        <v>0</v>
      </c>
      <c r="AM54" s="37">
        <v>22.847300000000001</v>
      </c>
    </row>
    <row r="55" spans="1:39" hidden="1" outlineLevel="1">
      <c r="A55" s="9">
        <v>41883</v>
      </c>
      <c r="B55" s="37">
        <v>26.625499999999999</v>
      </c>
      <c r="C55" s="37">
        <v>29.020299999999999</v>
      </c>
      <c r="D55" s="37">
        <v>31.459</v>
      </c>
      <c r="E55" s="37">
        <v>27.474900000000002</v>
      </c>
      <c r="F55" s="37">
        <v>23.7102</v>
      </c>
      <c r="G55" s="37">
        <v>29.483599999999999</v>
      </c>
      <c r="H55" s="37">
        <v>25.900300000000001</v>
      </c>
      <c r="I55" s="37">
        <v>29.038499999999999</v>
      </c>
      <c r="J55" s="37">
        <v>31.476199999999999</v>
      </c>
      <c r="K55" s="37">
        <v>27.492100000000001</v>
      </c>
      <c r="L55" s="37">
        <v>23.7102</v>
      </c>
      <c r="M55" s="37">
        <v>29.483599999999999</v>
      </c>
      <c r="N55" s="37">
        <v>26.047999999999998</v>
      </c>
      <c r="O55" s="37">
        <v>15.159599999999999</v>
      </c>
      <c r="P55" s="37">
        <v>4.9291</v>
      </c>
      <c r="Q55" s="37">
        <v>17.57</v>
      </c>
      <c r="R55" s="37" t="s">
        <v>268</v>
      </c>
      <c r="S55" s="37" t="s">
        <v>268</v>
      </c>
      <c r="T55" s="37">
        <v>17.57</v>
      </c>
      <c r="U55" s="37">
        <v>15.6181</v>
      </c>
      <c r="V55" s="37">
        <v>0</v>
      </c>
      <c r="W55" s="37">
        <v>15.6181</v>
      </c>
      <c r="X55" s="37">
        <v>0</v>
      </c>
      <c r="Y55" s="37">
        <v>15.2018</v>
      </c>
      <c r="Z55" s="37">
        <v>15.779199999999999</v>
      </c>
      <c r="AA55" s="37">
        <v>17.868600000000001</v>
      </c>
      <c r="AB55" s="37">
        <v>0</v>
      </c>
      <c r="AC55" s="37">
        <v>17.868600000000001</v>
      </c>
      <c r="AD55" s="37">
        <v>0</v>
      </c>
      <c r="AE55" s="37">
        <v>15.2018</v>
      </c>
      <c r="AF55" s="37">
        <v>20.013200000000001</v>
      </c>
      <c r="AG55" s="37">
        <v>11.853999999999999</v>
      </c>
      <c r="AH55" s="37">
        <v>0</v>
      </c>
      <c r="AI55" s="37">
        <v>11.853999999999999</v>
      </c>
      <c r="AJ55" s="37" t="s">
        <v>268</v>
      </c>
      <c r="AK55" s="37" t="s">
        <v>268</v>
      </c>
      <c r="AL55" s="37">
        <v>11.853999999999999</v>
      </c>
      <c r="AM55" s="37">
        <v>21.172599999999999</v>
      </c>
    </row>
    <row r="56" spans="1:39" hidden="1" outlineLevel="1">
      <c r="A56" s="9">
        <v>41913</v>
      </c>
      <c r="B56" s="37">
        <v>26.5901</v>
      </c>
      <c r="C56" s="37">
        <v>28.3752</v>
      </c>
      <c r="D56" s="37">
        <v>30.901900000000001</v>
      </c>
      <c r="E56" s="37">
        <v>26.4512</v>
      </c>
      <c r="F56" s="37">
        <v>21.088999999999999</v>
      </c>
      <c r="G56" s="37">
        <v>27.555299999999999</v>
      </c>
      <c r="H56" s="37">
        <v>25.51</v>
      </c>
      <c r="I56" s="37">
        <v>28.6067</v>
      </c>
      <c r="J56" s="37">
        <v>30.903700000000001</v>
      </c>
      <c r="K56" s="37">
        <v>26.819099999999999</v>
      </c>
      <c r="L56" s="37">
        <v>21.088999999999999</v>
      </c>
      <c r="M56" s="37">
        <v>28.047699999999999</v>
      </c>
      <c r="N56" s="37">
        <v>25.6968</v>
      </c>
      <c r="O56" s="37">
        <v>10.046200000000001</v>
      </c>
      <c r="P56" s="37">
        <v>23.581299999999999</v>
      </c>
      <c r="Q56" s="37">
        <v>9.9330999999999996</v>
      </c>
      <c r="R56" s="37" t="s">
        <v>268</v>
      </c>
      <c r="S56" s="37">
        <v>10</v>
      </c>
      <c r="T56" s="37">
        <v>8.8000000000000007</v>
      </c>
      <c r="U56" s="37">
        <v>17.565899999999999</v>
      </c>
      <c r="V56" s="37">
        <v>0</v>
      </c>
      <c r="W56" s="37">
        <v>17.565899999999999</v>
      </c>
      <c r="X56" s="37">
        <v>0</v>
      </c>
      <c r="Y56" s="37">
        <v>0.01</v>
      </c>
      <c r="Z56" s="37">
        <v>23.039400000000001</v>
      </c>
      <c r="AA56" s="37">
        <v>17.565899999999999</v>
      </c>
      <c r="AB56" s="37">
        <v>0</v>
      </c>
      <c r="AC56" s="37">
        <v>17.565899999999999</v>
      </c>
      <c r="AD56" s="37">
        <v>0</v>
      </c>
      <c r="AE56" s="37">
        <v>0.01</v>
      </c>
      <c r="AF56" s="37">
        <v>23.039400000000001</v>
      </c>
      <c r="AG56" s="37">
        <v>0</v>
      </c>
      <c r="AH56" s="37">
        <v>0</v>
      </c>
      <c r="AI56" s="37">
        <v>0</v>
      </c>
      <c r="AJ56" s="37" t="s">
        <v>268</v>
      </c>
      <c r="AK56" s="37">
        <v>0</v>
      </c>
      <c r="AL56" s="37">
        <v>0</v>
      </c>
      <c r="AM56" s="37">
        <v>22.115600000000001</v>
      </c>
    </row>
    <row r="57" spans="1:39" hidden="1" outlineLevel="1">
      <c r="A57" s="9">
        <v>41944</v>
      </c>
      <c r="B57" s="37">
        <v>25.5411</v>
      </c>
      <c r="C57" s="37">
        <v>27.749600000000001</v>
      </c>
      <c r="D57" s="37">
        <v>31.889900000000001</v>
      </c>
      <c r="E57" s="37">
        <v>25.705100000000002</v>
      </c>
      <c r="F57" s="37">
        <v>23.888300000000001</v>
      </c>
      <c r="G57" s="37">
        <v>26.860099999999999</v>
      </c>
      <c r="H57" s="37">
        <v>20.122</v>
      </c>
      <c r="I57" s="37">
        <v>28.015000000000001</v>
      </c>
      <c r="J57" s="37">
        <v>31.890799999999999</v>
      </c>
      <c r="K57" s="37">
        <v>26.069400000000002</v>
      </c>
      <c r="L57" s="37">
        <v>23.888300000000001</v>
      </c>
      <c r="M57" s="37">
        <v>26.860099999999999</v>
      </c>
      <c r="N57" s="37">
        <v>22.8447</v>
      </c>
      <c r="O57" s="37">
        <v>3.9346999999999999</v>
      </c>
      <c r="P57" s="37">
        <v>25.6951</v>
      </c>
      <c r="Q57" s="37">
        <v>3.8397000000000001</v>
      </c>
      <c r="R57" s="37">
        <v>0</v>
      </c>
      <c r="S57" s="37" t="s">
        <v>268</v>
      </c>
      <c r="T57" s="37">
        <v>3.8397000000000001</v>
      </c>
      <c r="U57" s="37">
        <v>11.044600000000001</v>
      </c>
      <c r="V57" s="37">
        <v>0</v>
      </c>
      <c r="W57" s="37">
        <v>11.044600000000001</v>
      </c>
      <c r="X57" s="37">
        <v>0</v>
      </c>
      <c r="Y57" s="37">
        <v>0</v>
      </c>
      <c r="Z57" s="37">
        <v>11.044600000000001</v>
      </c>
      <c r="AA57" s="37">
        <v>18.234999999999999</v>
      </c>
      <c r="AB57" s="37">
        <v>0</v>
      </c>
      <c r="AC57" s="37">
        <v>18.234999999999999</v>
      </c>
      <c r="AD57" s="37">
        <v>0</v>
      </c>
      <c r="AE57" s="37">
        <v>0</v>
      </c>
      <c r="AF57" s="37">
        <v>18.234999999999999</v>
      </c>
      <c r="AG57" s="37">
        <v>4.6276000000000002</v>
      </c>
      <c r="AH57" s="37">
        <v>0</v>
      </c>
      <c r="AI57" s="37">
        <v>4.6276000000000002</v>
      </c>
      <c r="AJ57" s="37">
        <v>0</v>
      </c>
      <c r="AK57" s="37" t="s">
        <v>268</v>
      </c>
      <c r="AL57" s="37">
        <v>4.6276000000000002</v>
      </c>
      <c r="AM57" s="37">
        <v>21.753299999999999</v>
      </c>
    </row>
    <row r="58" spans="1:39" hidden="1" outlineLevel="1">
      <c r="A58" s="9">
        <v>41974</v>
      </c>
      <c r="B58" s="37">
        <v>26.234100000000002</v>
      </c>
      <c r="C58" s="37">
        <v>28.317</v>
      </c>
      <c r="D58" s="37">
        <v>32.165399999999998</v>
      </c>
      <c r="E58" s="37">
        <v>25.871700000000001</v>
      </c>
      <c r="F58" s="37">
        <v>19.383700000000001</v>
      </c>
      <c r="G58" s="37">
        <v>27.2501</v>
      </c>
      <c r="H58" s="37">
        <v>21.700700000000001</v>
      </c>
      <c r="I58" s="37">
        <v>28.422799999999999</v>
      </c>
      <c r="J58" s="37">
        <v>32.164999999999999</v>
      </c>
      <c r="K58" s="37">
        <v>26.0181</v>
      </c>
      <c r="L58" s="37">
        <v>19.383700000000001</v>
      </c>
      <c r="M58" s="37">
        <v>27.2501</v>
      </c>
      <c r="N58" s="37">
        <v>22.3568</v>
      </c>
      <c r="O58" s="37">
        <v>13.1012</v>
      </c>
      <c r="P58" s="37">
        <v>37.923200000000001</v>
      </c>
      <c r="Q58" s="37">
        <v>12.992900000000001</v>
      </c>
      <c r="R58" s="37">
        <v>0</v>
      </c>
      <c r="S58" s="37" t="s">
        <v>268</v>
      </c>
      <c r="T58" s="37">
        <v>12.992900000000001</v>
      </c>
      <c r="U58" s="37">
        <v>14.587400000000001</v>
      </c>
      <c r="V58" s="37">
        <v>0</v>
      </c>
      <c r="W58" s="37">
        <v>14.587400000000001</v>
      </c>
      <c r="X58" s="37">
        <v>0</v>
      </c>
      <c r="Y58" s="37">
        <v>23.04</v>
      </c>
      <c r="Z58" s="37">
        <v>14.5868</v>
      </c>
      <c r="AA58" s="37">
        <v>14.587400000000001</v>
      </c>
      <c r="AB58" s="37">
        <v>0</v>
      </c>
      <c r="AC58" s="37">
        <v>14.587400000000001</v>
      </c>
      <c r="AD58" s="37">
        <v>0</v>
      </c>
      <c r="AE58" s="37">
        <v>23.04</v>
      </c>
      <c r="AF58" s="37">
        <v>14.5868</v>
      </c>
      <c r="AG58" s="37">
        <v>0</v>
      </c>
      <c r="AH58" s="37">
        <v>0</v>
      </c>
      <c r="AI58" s="37">
        <v>0</v>
      </c>
      <c r="AJ58" s="37">
        <v>0</v>
      </c>
      <c r="AK58" s="37" t="s">
        <v>268</v>
      </c>
      <c r="AL58" s="37">
        <v>0</v>
      </c>
      <c r="AM58" s="37">
        <v>22.3688</v>
      </c>
    </row>
    <row r="59" spans="1:39" hidden="1" outlineLevel="1">
      <c r="A59" s="9">
        <v>42005</v>
      </c>
      <c r="B59" s="37">
        <v>25.316199999999998</v>
      </c>
      <c r="C59" s="37">
        <v>27.8947</v>
      </c>
      <c r="D59" s="37">
        <v>34.0931</v>
      </c>
      <c r="E59" s="37">
        <v>25.778600000000001</v>
      </c>
      <c r="F59" s="37">
        <v>24.8748</v>
      </c>
      <c r="G59" s="37">
        <v>27.011500000000002</v>
      </c>
      <c r="H59" s="37">
        <v>21.447900000000001</v>
      </c>
      <c r="I59" s="37">
        <v>28.0352</v>
      </c>
      <c r="J59" s="37">
        <v>34.0914</v>
      </c>
      <c r="K59" s="37">
        <v>25.9391</v>
      </c>
      <c r="L59" s="37">
        <v>24.8748</v>
      </c>
      <c r="M59" s="37">
        <v>27.011500000000002</v>
      </c>
      <c r="N59" s="37">
        <v>22.004999999999999</v>
      </c>
      <c r="O59" s="37">
        <v>15.7066</v>
      </c>
      <c r="P59" s="37">
        <v>35.469200000000001</v>
      </c>
      <c r="Q59" s="37">
        <v>15.1272</v>
      </c>
      <c r="R59" s="37" t="s">
        <v>268</v>
      </c>
      <c r="S59" s="37">
        <v>0</v>
      </c>
      <c r="T59" s="37">
        <v>15.1272</v>
      </c>
      <c r="U59" s="37">
        <v>14.680099999999999</v>
      </c>
      <c r="V59" s="37">
        <v>0</v>
      </c>
      <c r="W59" s="37">
        <v>14.680099999999999</v>
      </c>
      <c r="X59" s="37">
        <v>0</v>
      </c>
      <c r="Y59" s="37">
        <v>0</v>
      </c>
      <c r="Z59" s="37">
        <v>14.680099999999999</v>
      </c>
      <c r="AA59" s="37">
        <v>15.046099999999999</v>
      </c>
      <c r="AB59" s="37">
        <v>0</v>
      </c>
      <c r="AC59" s="37">
        <v>15.046099999999999</v>
      </c>
      <c r="AD59" s="37">
        <v>0</v>
      </c>
      <c r="AE59" s="37">
        <v>0</v>
      </c>
      <c r="AF59" s="37">
        <v>15.046099999999999</v>
      </c>
      <c r="AG59" s="37">
        <v>12.516</v>
      </c>
      <c r="AH59" s="37">
        <v>0</v>
      </c>
      <c r="AI59" s="37">
        <v>12.516</v>
      </c>
      <c r="AJ59" s="37" t="s">
        <v>268</v>
      </c>
      <c r="AK59" s="37">
        <v>0</v>
      </c>
      <c r="AL59" s="37">
        <v>12.516</v>
      </c>
      <c r="AM59" s="37">
        <v>21.0154</v>
      </c>
    </row>
    <row r="60" spans="1:39" hidden="1" outlineLevel="1">
      <c r="A60" s="9">
        <v>42036</v>
      </c>
      <c r="B60" s="37">
        <v>24.802</v>
      </c>
      <c r="C60" s="37">
        <v>27.917200000000001</v>
      </c>
      <c r="D60" s="37">
        <v>32.131700000000002</v>
      </c>
      <c r="E60" s="37">
        <v>25.4556</v>
      </c>
      <c r="F60" s="37">
        <v>32.506900000000002</v>
      </c>
      <c r="G60" s="37">
        <v>26.867000000000001</v>
      </c>
      <c r="H60" s="37">
        <v>18.4114</v>
      </c>
      <c r="I60" s="37">
        <v>28.1709</v>
      </c>
      <c r="J60" s="37">
        <v>32.129899999999999</v>
      </c>
      <c r="K60" s="37">
        <v>25.803000000000001</v>
      </c>
      <c r="L60" s="37">
        <v>32.506900000000002</v>
      </c>
      <c r="M60" s="37">
        <v>26.867000000000001</v>
      </c>
      <c r="N60" s="37">
        <v>19.364899999999999</v>
      </c>
      <c r="O60" s="37">
        <v>11.364599999999999</v>
      </c>
      <c r="P60" s="37">
        <v>38.234200000000001</v>
      </c>
      <c r="Q60" s="37">
        <v>11.167999999999999</v>
      </c>
      <c r="R60" s="37" t="s">
        <v>268</v>
      </c>
      <c r="S60" s="37" t="s">
        <v>268</v>
      </c>
      <c r="T60" s="37">
        <v>11.167999999999999</v>
      </c>
      <c r="U60" s="37">
        <v>16.240200000000002</v>
      </c>
      <c r="V60" s="37">
        <v>0</v>
      </c>
      <c r="W60" s="37">
        <v>16.240200000000002</v>
      </c>
      <c r="X60" s="37">
        <v>0</v>
      </c>
      <c r="Y60" s="37">
        <v>17.8</v>
      </c>
      <c r="Z60" s="37">
        <v>16.118099999999998</v>
      </c>
      <c r="AA60" s="37">
        <v>16.240200000000002</v>
      </c>
      <c r="AB60" s="37">
        <v>0</v>
      </c>
      <c r="AC60" s="37">
        <v>16.240200000000002</v>
      </c>
      <c r="AD60" s="37">
        <v>0</v>
      </c>
      <c r="AE60" s="37">
        <v>17.8</v>
      </c>
      <c r="AF60" s="37">
        <v>16.118099999999998</v>
      </c>
      <c r="AG60" s="37">
        <v>0</v>
      </c>
      <c r="AH60" s="37">
        <v>0</v>
      </c>
      <c r="AI60" s="37">
        <v>0</v>
      </c>
      <c r="AJ60" s="37" t="s">
        <v>268</v>
      </c>
      <c r="AK60" s="37" t="s">
        <v>268</v>
      </c>
      <c r="AL60" s="37">
        <v>0</v>
      </c>
      <c r="AM60" s="37">
        <v>25.174600000000002</v>
      </c>
    </row>
    <row r="61" spans="1:39" hidden="1" outlineLevel="1">
      <c r="A61" s="9">
        <v>42064</v>
      </c>
      <c r="B61" s="37">
        <v>25.6419</v>
      </c>
      <c r="C61" s="37">
        <v>28.0261</v>
      </c>
      <c r="D61" s="37">
        <v>32.779600000000002</v>
      </c>
      <c r="E61" s="37">
        <v>25.9285</v>
      </c>
      <c r="F61" s="37">
        <v>33.237000000000002</v>
      </c>
      <c r="G61" s="37">
        <v>26.827400000000001</v>
      </c>
      <c r="H61" s="37">
        <v>19.239999999999998</v>
      </c>
      <c r="I61" s="37">
        <v>28.023700000000002</v>
      </c>
      <c r="J61" s="37">
        <v>32.776000000000003</v>
      </c>
      <c r="K61" s="37">
        <v>25.9285</v>
      </c>
      <c r="L61" s="37">
        <v>33.237000000000002</v>
      </c>
      <c r="M61" s="37">
        <v>26.827400000000001</v>
      </c>
      <c r="N61" s="37">
        <v>19.239999999999998</v>
      </c>
      <c r="O61" s="37">
        <v>37.023600000000002</v>
      </c>
      <c r="P61" s="37">
        <v>37.023600000000002</v>
      </c>
      <c r="Q61" s="37" t="s">
        <v>268</v>
      </c>
      <c r="R61" s="37" t="s">
        <v>268</v>
      </c>
      <c r="S61" s="37" t="s">
        <v>268</v>
      </c>
      <c r="T61" s="37" t="s">
        <v>268</v>
      </c>
      <c r="U61" s="37">
        <v>15.495100000000001</v>
      </c>
      <c r="V61" s="37">
        <v>0</v>
      </c>
      <c r="W61" s="37">
        <v>15.495100000000001</v>
      </c>
      <c r="X61" s="37">
        <v>0</v>
      </c>
      <c r="Y61" s="37">
        <v>17</v>
      </c>
      <c r="Z61" s="37">
        <v>15.4719</v>
      </c>
      <c r="AA61" s="37">
        <v>15.495100000000001</v>
      </c>
      <c r="AB61" s="37">
        <v>0</v>
      </c>
      <c r="AC61" s="37">
        <v>15.495100000000001</v>
      </c>
      <c r="AD61" s="37">
        <v>0</v>
      </c>
      <c r="AE61" s="37">
        <v>17</v>
      </c>
      <c r="AF61" s="37">
        <v>15.4719</v>
      </c>
      <c r="AG61" s="37">
        <v>0</v>
      </c>
      <c r="AH61" s="37">
        <v>0</v>
      </c>
      <c r="AI61" s="37" t="s">
        <v>268</v>
      </c>
      <c r="AJ61" s="37" t="s">
        <v>268</v>
      </c>
      <c r="AK61" s="37" t="s">
        <v>268</v>
      </c>
      <c r="AL61" s="37" t="s">
        <v>268</v>
      </c>
      <c r="AM61" s="37">
        <v>28.416699999999999</v>
      </c>
    </row>
    <row r="62" spans="1:39" hidden="1" outlineLevel="1">
      <c r="A62" s="9">
        <v>42095</v>
      </c>
      <c r="B62" s="37">
        <v>27.354199999999999</v>
      </c>
      <c r="C62" s="37">
        <v>27.6693</v>
      </c>
      <c r="D62" s="37">
        <v>35.177399999999999</v>
      </c>
      <c r="E62" s="37">
        <v>26.049499999999998</v>
      </c>
      <c r="F62" s="37">
        <v>33.200099999999999</v>
      </c>
      <c r="G62" s="37">
        <v>27.493200000000002</v>
      </c>
      <c r="H62" s="37">
        <v>16.869399999999999</v>
      </c>
      <c r="I62" s="37">
        <v>27.7241</v>
      </c>
      <c r="J62" s="37">
        <v>35.171199999999999</v>
      </c>
      <c r="K62" s="37">
        <v>26.114899999999999</v>
      </c>
      <c r="L62" s="37">
        <v>33.200099999999999</v>
      </c>
      <c r="M62" s="37">
        <v>27.493200000000002</v>
      </c>
      <c r="N62" s="37">
        <v>17.061399999999999</v>
      </c>
      <c r="O62" s="37">
        <v>11.9137</v>
      </c>
      <c r="P62" s="37">
        <v>37.988300000000002</v>
      </c>
      <c r="Q62" s="37">
        <v>8.5909999999999993</v>
      </c>
      <c r="R62" s="37" t="s">
        <v>268</v>
      </c>
      <c r="S62" s="37" t="s">
        <v>268</v>
      </c>
      <c r="T62" s="37">
        <v>8.5909999999999993</v>
      </c>
      <c r="U62" s="37">
        <v>15.8596</v>
      </c>
      <c r="V62" s="37">
        <v>0</v>
      </c>
      <c r="W62" s="37">
        <v>15.8596</v>
      </c>
      <c r="X62" s="37">
        <v>0</v>
      </c>
      <c r="Y62" s="37">
        <v>0</v>
      </c>
      <c r="Z62" s="37">
        <v>15.8596</v>
      </c>
      <c r="AA62" s="37">
        <v>17.6431</v>
      </c>
      <c r="AB62" s="37">
        <v>0</v>
      </c>
      <c r="AC62" s="37">
        <v>17.6431</v>
      </c>
      <c r="AD62" s="37">
        <v>0</v>
      </c>
      <c r="AE62" s="37">
        <v>0</v>
      </c>
      <c r="AF62" s="37">
        <v>17.6431</v>
      </c>
      <c r="AG62" s="37">
        <v>7.1092000000000004</v>
      </c>
      <c r="AH62" s="37">
        <v>0</v>
      </c>
      <c r="AI62" s="37">
        <v>7.1092000000000004</v>
      </c>
      <c r="AJ62" s="37" t="s">
        <v>268</v>
      </c>
      <c r="AK62" s="37" t="s">
        <v>268</v>
      </c>
      <c r="AL62" s="37">
        <v>7.1092000000000004</v>
      </c>
      <c r="AM62" s="37">
        <v>29.131699999999999</v>
      </c>
    </row>
    <row r="63" spans="1:39" hidden="1" outlineLevel="1">
      <c r="A63" s="9">
        <v>42125</v>
      </c>
      <c r="B63" s="37">
        <v>28.0426</v>
      </c>
      <c r="C63" s="37">
        <v>29.9739</v>
      </c>
      <c r="D63" s="37">
        <v>36.185299999999998</v>
      </c>
      <c r="E63" s="37">
        <v>28.314399999999999</v>
      </c>
      <c r="F63" s="37">
        <v>32.875</v>
      </c>
      <c r="G63" s="37">
        <v>28.960699999999999</v>
      </c>
      <c r="H63" s="37">
        <v>19.479199999999999</v>
      </c>
      <c r="I63" s="37">
        <v>29.973400000000002</v>
      </c>
      <c r="J63" s="37">
        <v>36.184699999999999</v>
      </c>
      <c r="K63" s="37">
        <v>28.314399999999999</v>
      </c>
      <c r="L63" s="37">
        <v>32.875</v>
      </c>
      <c r="M63" s="37">
        <v>28.960699999999999</v>
      </c>
      <c r="N63" s="37">
        <v>19.479199999999999</v>
      </c>
      <c r="O63" s="37">
        <v>37.995600000000003</v>
      </c>
      <c r="P63" s="37">
        <v>37.995600000000003</v>
      </c>
      <c r="Q63" s="37" t="s">
        <v>268</v>
      </c>
      <c r="R63" s="37" t="s">
        <v>268</v>
      </c>
      <c r="S63" s="37" t="s">
        <v>268</v>
      </c>
      <c r="T63" s="37" t="s">
        <v>268</v>
      </c>
      <c r="U63" s="37">
        <v>9.9090000000000007</v>
      </c>
      <c r="V63" s="37">
        <v>0</v>
      </c>
      <c r="W63" s="37">
        <v>9.9090000000000007</v>
      </c>
      <c r="X63" s="37">
        <v>0</v>
      </c>
      <c r="Y63" s="37">
        <v>0</v>
      </c>
      <c r="Z63" s="37">
        <v>9.9090000000000007</v>
      </c>
      <c r="AA63" s="37">
        <v>9.9090000000000007</v>
      </c>
      <c r="AB63" s="37">
        <v>0</v>
      </c>
      <c r="AC63" s="37">
        <v>9.9090000000000007</v>
      </c>
      <c r="AD63" s="37">
        <v>0</v>
      </c>
      <c r="AE63" s="37">
        <v>0</v>
      </c>
      <c r="AF63" s="37">
        <v>9.9090000000000007</v>
      </c>
      <c r="AG63" s="37">
        <v>0</v>
      </c>
      <c r="AH63" s="37">
        <v>0</v>
      </c>
      <c r="AI63" s="37" t="s">
        <v>268</v>
      </c>
      <c r="AJ63" s="37" t="s">
        <v>268</v>
      </c>
      <c r="AK63" s="37" t="s">
        <v>268</v>
      </c>
      <c r="AL63" s="37" t="s">
        <v>268</v>
      </c>
      <c r="AM63" s="37">
        <v>28.8582</v>
      </c>
    </row>
    <row r="64" spans="1:39" hidden="1" outlineLevel="1">
      <c r="A64" s="9">
        <v>42156</v>
      </c>
      <c r="B64" s="37">
        <v>29.665500000000002</v>
      </c>
      <c r="C64" s="37">
        <v>30.697299999999998</v>
      </c>
      <c r="D64" s="37">
        <v>36.124099999999999</v>
      </c>
      <c r="E64" s="37">
        <v>28.939599999999999</v>
      </c>
      <c r="F64" s="37">
        <v>34.777900000000002</v>
      </c>
      <c r="G64" s="37">
        <v>29.481999999999999</v>
      </c>
      <c r="H64" s="37">
        <v>19.540900000000001</v>
      </c>
      <c r="I64" s="37">
        <v>30.6938</v>
      </c>
      <c r="J64" s="37">
        <v>36.115600000000001</v>
      </c>
      <c r="K64" s="37">
        <v>28.939599999999999</v>
      </c>
      <c r="L64" s="37">
        <v>34.777900000000002</v>
      </c>
      <c r="M64" s="37">
        <v>29.481999999999999</v>
      </c>
      <c r="N64" s="37">
        <v>19.540900000000001</v>
      </c>
      <c r="O64" s="37">
        <v>43.666600000000003</v>
      </c>
      <c r="P64" s="37">
        <v>43.666600000000003</v>
      </c>
      <c r="Q64" s="37" t="s">
        <v>268</v>
      </c>
      <c r="R64" s="37" t="s">
        <v>268</v>
      </c>
      <c r="S64" s="37" t="s">
        <v>268</v>
      </c>
      <c r="T64" s="37" t="s">
        <v>268</v>
      </c>
      <c r="U64" s="37">
        <v>9.4570000000000007</v>
      </c>
      <c r="V64" s="37">
        <v>0</v>
      </c>
      <c r="W64" s="37">
        <v>9.4570000000000007</v>
      </c>
      <c r="X64" s="37">
        <v>0</v>
      </c>
      <c r="Y64" s="37">
        <v>17</v>
      </c>
      <c r="Z64" s="37">
        <v>9.3522999999999996</v>
      </c>
      <c r="AA64" s="37">
        <v>9.4570000000000007</v>
      </c>
      <c r="AB64" s="37">
        <v>0</v>
      </c>
      <c r="AC64" s="37">
        <v>9.4570000000000007</v>
      </c>
      <c r="AD64" s="37">
        <v>0</v>
      </c>
      <c r="AE64" s="37">
        <v>17</v>
      </c>
      <c r="AF64" s="37">
        <v>9.3522999999999996</v>
      </c>
      <c r="AG64" s="37">
        <v>0</v>
      </c>
      <c r="AH64" s="37">
        <v>0</v>
      </c>
      <c r="AI64" s="37" t="s">
        <v>268</v>
      </c>
      <c r="AJ64" s="37" t="s">
        <v>268</v>
      </c>
      <c r="AK64" s="37" t="s">
        <v>268</v>
      </c>
      <c r="AL64" s="37" t="s">
        <v>268</v>
      </c>
      <c r="AM64" s="37">
        <v>30.8628</v>
      </c>
    </row>
    <row r="65" spans="1:39" hidden="1" outlineLevel="1">
      <c r="A65" s="9">
        <v>42186</v>
      </c>
      <c r="B65" s="37">
        <v>28.8537</v>
      </c>
      <c r="C65" s="37">
        <v>29.9313</v>
      </c>
      <c r="D65" s="37">
        <v>35.149099999999997</v>
      </c>
      <c r="E65" s="37">
        <v>28.4832</v>
      </c>
      <c r="F65" s="37">
        <v>33.993200000000002</v>
      </c>
      <c r="G65" s="37">
        <v>29.412800000000001</v>
      </c>
      <c r="H65" s="37">
        <v>13.472799999999999</v>
      </c>
      <c r="I65" s="37">
        <v>29.9299</v>
      </c>
      <c r="J65" s="37">
        <v>35.146099999999997</v>
      </c>
      <c r="K65" s="37">
        <v>28.4832</v>
      </c>
      <c r="L65" s="37">
        <v>33.993200000000002</v>
      </c>
      <c r="M65" s="37">
        <v>29.412800000000001</v>
      </c>
      <c r="N65" s="37">
        <v>13.472799999999999</v>
      </c>
      <c r="O65" s="37">
        <v>39.285299999999999</v>
      </c>
      <c r="P65" s="37">
        <v>39.285299999999999</v>
      </c>
      <c r="Q65" s="37">
        <v>0</v>
      </c>
      <c r="R65" s="37" t="s">
        <v>268</v>
      </c>
      <c r="S65" s="37" t="s">
        <v>268</v>
      </c>
      <c r="T65" s="37">
        <v>0</v>
      </c>
      <c r="U65" s="37">
        <v>18.822700000000001</v>
      </c>
      <c r="V65" s="37">
        <v>0</v>
      </c>
      <c r="W65" s="37">
        <v>18.822700000000001</v>
      </c>
      <c r="X65" s="37">
        <v>0</v>
      </c>
      <c r="Y65" s="37">
        <v>20</v>
      </c>
      <c r="Z65" s="37">
        <v>18.741900000000001</v>
      </c>
      <c r="AA65" s="37">
        <v>18.920000000000002</v>
      </c>
      <c r="AB65" s="37">
        <v>0</v>
      </c>
      <c r="AC65" s="37">
        <v>18.920000000000002</v>
      </c>
      <c r="AD65" s="37">
        <v>0</v>
      </c>
      <c r="AE65" s="37">
        <v>20</v>
      </c>
      <c r="AF65" s="37">
        <v>18.8446</v>
      </c>
      <c r="AG65" s="37">
        <v>12.407</v>
      </c>
      <c r="AH65" s="37">
        <v>0</v>
      </c>
      <c r="AI65" s="37">
        <v>12.407</v>
      </c>
      <c r="AJ65" s="37" t="s">
        <v>268</v>
      </c>
      <c r="AK65" s="37" t="s">
        <v>268</v>
      </c>
      <c r="AL65" s="37">
        <v>12.407</v>
      </c>
      <c r="AM65" s="37">
        <v>28.693100000000001</v>
      </c>
    </row>
    <row r="66" spans="1:39" hidden="1" outlineLevel="1">
      <c r="A66" s="9">
        <v>42217</v>
      </c>
      <c r="B66" s="37">
        <v>29.529499999999999</v>
      </c>
      <c r="C66" s="37">
        <v>30.494700000000002</v>
      </c>
      <c r="D66" s="37">
        <v>33.368400000000001</v>
      </c>
      <c r="E66" s="37">
        <v>29.922999999999998</v>
      </c>
      <c r="F66" s="37">
        <v>33.338500000000003</v>
      </c>
      <c r="G66" s="37">
        <v>31.151</v>
      </c>
      <c r="H66" s="37">
        <v>17.4453</v>
      </c>
      <c r="I66" s="37">
        <v>30.4923</v>
      </c>
      <c r="J66" s="37">
        <v>33.359400000000001</v>
      </c>
      <c r="K66" s="37">
        <v>29.922999999999998</v>
      </c>
      <c r="L66" s="37">
        <v>33.338500000000003</v>
      </c>
      <c r="M66" s="37">
        <v>31.151</v>
      </c>
      <c r="N66" s="37">
        <v>17.4453</v>
      </c>
      <c r="O66" s="37">
        <v>38.056399999999996</v>
      </c>
      <c r="P66" s="37">
        <v>38.056399999999996</v>
      </c>
      <c r="Q66" s="37" t="s">
        <v>268</v>
      </c>
      <c r="R66" s="37" t="s">
        <v>268</v>
      </c>
      <c r="S66" s="37" t="s">
        <v>268</v>
      </c>
      <c r="T66" s="37" t="s">
        <v>268</v>
      </c>
      <c r="U66" s="37">
        <v>20.508600000000001</v>
      </c>
      <c r="V66" s="37">
        <v>0</v>
      </c>
      <c r="W66" s="37">
        <v>20.508600000000001</v>
      </c>
      <c r="X66" s="37">
        <v>0</v>
      </c>
      <c r="Y66" s="37">
        <v>0</v>
      </c>
      <c r="Z66" s="37">
        <v>20.508600000000001</v>
      </c>
      <c r="AA66" s="37">
        <v>20.508600000000001</v>
      </c>
      <c r="AB66" s="37">
        <v>0</v>
      </c>
      <c r="AC66" s="37">
        <v>20.508600000000001</v>
      </c>
      <c r="AD66" s="37">
        <v>0</v>
      </c>
      <c r="AE66" s="37">
        <v>0</v>
      </c>
      <c r="AF66" s="37">
        <v>20.508600000000001</v>
      </c>
      <c r="AG66" s="37">
        <v>0</v>
      </c>
      <c r="AH66" s="37">
        <v>0</v>
      </c>
      <c r="AI66" s="37" t="s">
        <v>268</v>
      </c>
      <c r="AJ66" s="37" t="s">
        <v>268</v>
      </c>
      <c r="AK66" s="37" t="s">
        <v>268</v>
      </c>
      <c r="AL66" s="37" t="s">
        <v>268</v>
      </c>
      <c r="AM66" s="37">
        <v>28.256499999999999</v>
      </c>
    </row>
    <row r="67" spans="1:39" hidden="1" outlineLevel="1">
      <c r="A67" s="9">
        <v>42248</v>
      </c>
      <c r="B67" s="37">
        <v>28.319199999999999</v>
      </c>
      <c r="C67" s="37">
        <v>29.237500000000001</v>
      </c>
      <c r="D67" s="37">
        <v>31.904199999999999</v>
      </c>
      <c r="E67" s="37">
        <v>28.833200000000001</v>
      </c>
      <c r="F67" s="37">
        <v>34.8078</v>
      </c>
      <c r="G67" s="37">
        <v>29.814</v>
      </c>
      <c r="H67" s="37">
        <v>19.621400000000001</v>
      </c>
      <c r="I67" s="37">
        <v>29.424600000000002</v>
      </c>
      <c r="J67" s="37">
        <v>31.900400000000001</v>
      </c>
      <c r="K67" s="37">
        <v>29.0443</v>
      </c>
      <c r="L67" s="37">
        <v>34.8078</v>
      </c>
      <c r="M67" s="37">
        <v>29.814</v>
      </c>
      <c r="N67" s="37">
        <v>20.324000000000002</v>
      </c>
      <c r="O67" s="37">
        <v>13.9026</v>
      </c>
      <c r="P67" s="37">
        <v>37.829799999999999</v>
      </c>
      <c r="Q67" s="37">
        <v>13.731999999999999</v>
      </c>
      <c r="R67" s="37">
        <v>0</v>
      </c>
      <c r="S67" s="37" t="s">
        <v>268</v>
      </c>
      <c r="T67" s="37">
        <v>13.731999999999999</v>
      </c>
      <c r="U67" s="37">
        <v>10.4636</v>
      </c>
      <c r="V67" s="37">
        <v>0</v>
      </c>
      <c r="W67" s="37">
        <v>10.4636</v>
      </c>
      <c r="X67" s="37">
        <v>0</v>
      </c>
      <c r="Y67" s="37">
        <v>0</v>
      </c>
      <c r="Z67" s="37">
        <v>10.4636</v>
      </c>
      <c r="AA67" s="37">
        <v>10.4636</v>
      </c>
      <c r="AB67" s="37">
        <v>0</v>
      </c>
      <c r="AC67" s="37">
        <v>10.4636</v>
      </c>
      <c r="AD67" s="37">
        <v>0</v>
      </c>
      <c r="AE67" s="37">
        <v>0</v>
      </c>
      <c r="AF67" s="37">
        <v>10.4636</v>
      </c>
      <c r="AG67" s="37">
        <v>0</v>
      </c>
      <c r="AH67" s="37">
        <v>0</v>
      </c>
      <c r="AI67" s="37">
        <v>0</v>
      </c>
      <c r="AJ67" s="37">
        <v>0</v>
      </c>
      <c r="AK67" s="37" t="s">
        <v>268</v>
      </c>
      <c r="AL67" s="37">
        <v>0</v>
      </c>
      <c r="AM67" s="37">
        <v>29.563099999999999</v>
      </c>
    </row>
    <row r="68" spans="1:39" hidden="1" outlineLevel="1">
      <c r="A68" s="9">
        <v>42278</v>
      </c>
      <c r="B68" s="37">
        <v>30.344000000000001</v>
      </c>
      <c r="C68" s="37">
        <v>30.3888</v>
      </c>
      <c r="D68" s="37">
        <v>35.160899999999998</v>
      </c>
      <c r="E68" s="37">
        <v>29.048400000000001</v>
      </c>
      <c r="F68" s="37">
        <v>31.824100000000001</v>
      </c>
      <c r="G68" s="37">
        <v>29.784700000000001</v>
      </c>
      <c r="H68" s="37">
        <v>19.301400000000001</v>
      </c>
      <c r="I68" s="37">
        <v>30.3766</v>
      </c>
      <c r="J68" s="37">
        <v>35.1404</v>
      </c>
      <c r="K68" s="37">
        <v>29.048400000000001</v>
      </c>
      <c r="L68" s="37">
        <v>31.824100000000001</v>
      </c>
      <c r="M68" s="37">
        <v>29.784700000000001</v>
      </c>
      <c r="N68" s="37">
        <v>19.301400000000001</v>
      </c>
      <c r="O68" s="37">
        <v>37.926499999999997</v>
      </c>
      <c r="P68" s="37">
        <v>37.926499999999997</v>
      </c>
      <c r="Q68" s="37">
        <v>0</v>
      </c>
      <c r="R68" s="37">
        <v>0</v>
      </c>
      <c r="S68" s="37" t="s">
        <v>268</v>
      </c>
      <c r="T68" s="37">
        <v>0</v>
      </c>
      <c r="U68" s="37">
        <v>11.0189</v>
      </c>
      <c r="V68" s="37">
        <v>0</v>
      </c>
      <c r="W68" s="37">
        <v>11.0189</v>
      </c>
      <c r="X68" s="37">
        <v>0</v>
      </c>
      <c r="Y68" s="37">
        <v>25.400500000000001</v>
      </c>
      <c r="Z68" s="37">
        <v>10.404</v>
      </c>
      <c r="AA68" s="37">
        <v>12.1784</v>
      </c>
      <c r="AB68" s="37">
        <v>0</v>
      </c>
      <c r="AC68" s="37">
        <v>12.1784</v>
      </c>
      <c r="AD68" s="37">
        <v>0</v>
      </c>
      <c r="AE68" s="37">
        <v>25.400500000000001</v>
      </c>
      <c r="AF68" s="37">
        <v>11.550800000000001</v>
      </c>
      <c r="AG68" s="37">
        <v>0</v>
      </c>
      <c r="AH68" s="37">
        <v>0</v>
      </c>
      <c r="AI68" s="37">
        <v>0</v>
      </c>
      <c r="AJ68" s="37">
        <v>0</v>
      </c>
      <c r="AK68" s="37" t="s">
        <v>268</v>
      </c>
      <c r="AL68" s="37">
        <v>0</v>
      </c>
      <c r="AM68" s="37">
        <v>33.272100000000002</v>
      </c>
    </row>
    <row r="69" spans="1:39" hidden="1" outlineLevel="1">
      <c r="A69" s="9">
        <v>42309</v>
      </c>
      <c r="B69" s="37">
        <v>25.8001</v>
      </c>
      <c r="C69" s="37">
        <v>25.267399999999999</v>
      </c>
      <c r="D69" s="37">
        <v>33.633000000000003</v>
      </c>
      <c r="E69" s="37">
        <v>24.334499999999998</v>
      </c>
      <c r="F69" s="37">
        <v>26.1021</v>
      </c>
      <c r="G69" s="37">
        <v>28.961400000000001</v>
      </c>
      <c r="H69" s="37">
        <v>12.369199999999999</v>
      </c>
      <c r="I69" s="37">
        <v>25.755700000000001</v>
      </c>
      <c r="J69" s="37">
        <v>33.588999999999999</v>
      </c>
      <c r="K69" s="37">
        <v>24.860399999999998</v>
      </c>
      <c r="L69" s="37">
        <v>26.1021</v>
      </c>
      <c r="M69" s="37">
        <v>28.961400000000001</v>
      </c>
      <c r="N69" s="37">
        <v>13.1084</v>
      </c>
      <c r="O69" s="37">
        <v>6.6836000000000002</v>
      </c>
      <c r="P69" s="37">
        <v>45.230200000000004</v>
      </c>
      <c r="Q69" s="37">
        <v>6.1036999999999999</v>
      </c>
      <c r="R69" s="37" t="s">
        <v>268</v>
      </c>
      <c r="S69" s="37" t="s">
        <v>268</v>
      </c>
      <c r="T69" s="37">
        <v>6.1036999999999999</v>
      </c>
      <c r="U69" s="37">
        <v>15.6838</v>
      </c>
      <c r="V69" s="37">
        <v>0</v>
      </c>
      <c r="W69" s="37">
        <v>15.6838</v>
      </c>
      <c r="X69" s="37">
        <v>0</v>
      </c>
      <c r="Y69" s="37">
        <v>0</v>
      </c>
      <c r="Z69" s="37">
        <v>15.6838</v>
      </c>
      <c r="AA69" s="37">
        <v>16.3111</v>
      </c>
      <c r="AB69" s="37">
        <v>0</v>
      </c>
      <c r="AC69" s="37">
        <v>16.3111</v>
      </c>
      <c r="AD69" s="37">
        <v>0</v>
      </c>
      <c r="AE69" s="37">
        <v>0</v>
      </c>
      <c r="AF69" s="37">
        <v>16.3111</v>
      </c>
      <c r="AG69" s="37">
        <v>13.99</v>
      </c>
      <c r="AH69" s="37">
        <v>0</v>
      </c>
      <c r="AI69" s="37">
        <v>13.99</v>
      </c>
      <c r="AJ69" s="37" t="s">
        <v>268</v>
      </c>
      <c r="AK69" s="37" t="s">
        <v>268</v>
      </c>
      <c r="AL69" s="37">
        <v>13.99</v>
      </c>
      <c r="AM69" s="37">
        <v>30.4498</v>
      </c>
    </row>
    <row r="70" spans="1:39" hidden="1" outlineLevel="1">
      <c r="A70" s="9">
        <v>42339</v>
      </c>
      <c r="B70" s="37">
        <v>23.875</v>
      </c>
      <c r="C70" s="37">
        <v>26.445499999999999</v>
      </c>
      <c r="D70" s="37">
        <v>32.148600000000002</v>
      </c>
      <c r="E70" s="37">
        <v>25.6374</v>
      </c>
      <c r="F70" s="37">
        <v>35.9268</v>
      </c>
      <c r="G70" s="37">
        <v>29.813800000000001</v>
      </c>
      <c r="H70" s="37">
        <v>7.2019000000000002</v>
      </c>
      <c r="I70" s="37">
        <v>26.479399999999998</v>
      </c>
      <c r="J70" s="37">
        <v>32.072800000000001</v>
      </c>
      <c r="K70" s="37">
        <v>25.6877</v>
      </c>
      <c r="L70" s="37">
        <v>35.9268</v>
      </c>
      <c r="M70" s="37">
        <v>29.813800000000001</v>
      </c>
      <c r="N70" s="37">
        <v>7.1310000000000002</v>
      </c>
      <c r="O70" s="37">
        <v>17.112500000000001</v>
      </c>
      <c r="P70" s="37">
        <v>48.760599999999997</v>
      </c>
      <c r="Q70" s="37">
        <v>11.283300000000001</v>
      </c>
      <c r="R70" s="37" t="s">
        <v>268</v>
      </c>
      <c r="S70" s="37" t="s">
        <v>268</v>
      </c>
      <c r="T70" s="37">
        <v>11.283300000000001</v>
      </c>
      <c r="U70" s="37">
        <v>1.7868999999999999</v>
      </c>
      <c r="V70" s="37">
        <v>0</v>
      </c>
      <c r="W70" s="37">
        <v>1.7868999999999999</v>
      </c>
      <c r="X70" s="37">
        <v>0</v>
      </c>
      <c r="Y70" s="37">
        <v>0</v>
      </c>
      <c r="Z70" s="37">
        <v>1.7868999999999999</v>
      </c>
      <c r="AA70" s="37">
        <v>1.8170999999999999</v>
      </c>
      <c r="AB70" s="37">
        <v>0</v>
      </c>
      <c r="AC70" s="37">
        <v>1.8170999999999999</v>
      </c>
      <c r="AD70" s="37">
        <v>0</v>
      </c>
      <c r="AE70" s="37">
        <v>0</v>
      </c>
      <c r="AF70" s="37">
        <v>1.8170999999999999</v>
      </c>
      <c r="AG70" s="37">
        <v>0</v>
      </c>
      <c r="AH70" s="37">
        <v>0</v>
      </c>
      <c r="AI70" s="37">
        <v>0</v>
      </c>
      <c r="AJ70" s="37" t="s">
        <v>268</v>
      </c>
      <c r="AK70" s="37" t="s">
        <v>268</v>
      </c>
      <c r="AL70" s="37">
        <v>0</v>
      </c>
      <c r="AM70" s="37">
        <v>28.692900000000002</v>
      </c>
    </row>
    <row r="71" spans="1:39" hidden="1" outlineLevel="1">
      <c r="A71" s="9">
        <v>42370</v>
      </c>
      <c r="B71" s="37">
        <v>29.8066</v>
      </c>
      <c r="C71" s="37">
        <v>30.344999999999999</v>
      </c>
      <c r="D71" s="37">
        <v>31.139900000000001</v>
      </c>
      <c r="E71" s="37">
        <v>29.9543</v>
      </c>
      <c r="F71" s="37">
        <v>34.860999999999997</v>
      </c>
      <c r="G71" s="37">
        <v>32.211799999999997</v>
      </c>
      <c r="H71" s="37">
        <v>15.206</v>
      </c>
      <c r="I71" s="37">
        <v>30.418800000000001</v>
      </c>
      <c r="J71" s="37">
        <v>31.136199999999999</v>
      </c>
      <c r="K71" s="37">
        <v>30.0641</v>
      </c>
      <c r="L71" s="37">
        <v>34.860999999999997</v>
      </c>
      <c r="M71" s="37">
        <v>32.211799999999997</v>
      </c>
      <c r="N71" s="37">
        <v>15.295199999999999</v>
      </c>
      <c r="O71" s="37">
        <v>14.320499999999999</v>
      </c>
      <c r="P71" s="37">
        <v>37.527299999999997</v>
      </c>
      <c r="Q71" s="37">
        <v>13.2941</v>
      </c>
      <c r="R71" s="37" t="s">
        <v>268</v>
      </c>
      <c r="S71" s="37" t="s">
        <v>268</v>
      </c>
      <c r="T71" s="37">
        <v>13.2941</v>
      </c>
      <c r="U71" s="37">
        <v>11.203099999999999</v>
      </c>
      <c r="V71" s="37">
        <v>0</v>
      </c>
      <c r="W71" s="37">
        <v>11.203099999999999</v>
      </c>
      <c r="X71" s="37">
        <v>0</v>
      </c>
      <c r="Y71" s="37">
        <v>0</v>
      </c>
      <c r="Z71" s="37">
        <v>11.203099999999999</v>
      </c>
      <c r="AA71" s="37">
        <v>22.1296</v>
      </c>
      <c r="AB71" s="37">
        <v>0</v>
      </c>
      <c r="AC71" s="37">
        <v>22.1296</v>
      </c>
      <c r="AD71" s="37">
        <v>0</v>
      </c>
      <c r="AE71" s="37">
        <v>0</v>
      </c>
      <c r="AF71" s="37">
        <v>22.1296</v>
      </c>
      <c r="AG71" s="37">
        <v>10.6751</v>
      </c>
      <c r="AH71" s="37">
        <v>0</v>
      </c>
      <c r="AI71" s="37">
        <v>10.6751</v>
      </c>
      <c r="AJ71" s="37" t="s">
        <v>268</v>
      </c>
      <c r="AK71" s="37" t="s">
        <v>268</v>
      </c>
      <c r="AL71" s="37">
        <v>10.6751</v>
      </c>
      <c r="AM71" s="37">
        <v>29.432600000000001</v>
      </c>
    </row>
    <row r="72" spans="1:39" hidden="1" outlineLevel="1">
      <c r="A72" s="9">
        <v>42401</v>
      </c>
      <c r="B72" s="37">
        <v>26.885200000000001</v>
      </c>
      <c r="C72" s="37">
        <v>29.741099999999999</v>
      </c>
      <c r="D72" s="37">
        <v>31.043500000000002</v>
      </c>
      <c r="E72" s="37">
        <v>29.1966</v>
      </c>
      <c r="F72" s="37">
        <v>34.636000000000003</v>
      </c>
      <c r="G72" s="37">
        <v>30.2029</v>
      </c>
      <c r="H72" s="37">
        <v>16.426300000000001</v>
      </c>
      <c r="I72" s="37">
        <v>29.735399999999998</v>
      </c>
      <c r="J72" s="37">
        <v>31.026199999999999</v>
      </c>
      <c r="K72" s="37">
        <v>29.1966</v>
      </c>
      <c r="L72" s="37">
        <v>34.636000000000003</v>
      </c>
      <c r="M72" s="37">
        <v>30.2029</v>
      </c>
      <c r="N72" s="37">
        <v>16.426300000000001</v>
      </c>
      <c r="O72" s="37">
        <v>43.938200000000002</v>
      </c>
      <c r="P72" s="37">
        <v>43.938200000000002</v>
      </c>
      <c r="Q72" s="37" t="s">
        <v>268</v>
      </c>
      <c r="R72" s="37" t="s">
        <v>268</v>
      </c>
      <c r="S72" s="37" t="s">
        <v>268</v>
      </c>
      <c r="T72" s="37" t="s">
        <v>268</v>
      </c>
      <c r="U72" s="37">
        <v>1.3547</v>
      </c>
      <c r="V72" s="37">
        <v>0</v>
      </c>
      <c r="W72" s="37">
        <v>1.3547</v>
      </c>
      <c r="X72" s="37">
        <v>0</v>
      </c>
      <c r="Y72" s="37">
        <v>0</v>
      </c>
      <c r="Z72" s="37">
        <v>1.3547</v>
      </c>
      <c r="AA72" s="37">
        <v>1.3547</v>
      </c>
      <c r="AB72" s="37">
        <v>0</v>
      </c>
      <c r="AC72" s="37">
        <v>1.3547</v>
      </c>
      <c r="AD72" s="37">
        <v>0</v>
      </c>
      <c r="AE72" s="37">
        <v>0</v>
      </c>
      <c r="AF72" s="37">
        <v>1.3547</v>
      </c>
      <c r="AG72" s="37">
        <v>0</v>
      </c>
      <c r="AH72" s="37">
        <v>0</v>
      </c>
      <c r="AI72" s="37" t="s">
        <v>268</v>
      </c>
      <c r="AJ72" s="37" t="s">
        <v>268</v>
      </c>
      <c r="AK72" s="37" t="s">
        <v>268</v>
      </c>
      <c r="AL72" s="37" t="s">
        <v>268</v>
      </c>
      <c r="AM72" s="37">
        <v>31.599799999999998</v>
      </c>
    </row>
    <row r="73" spans="1:39" hidden="1" outlineLevel="1">
      <c r="A73" s="9">
        <v>42430</v>
      </c>
      <c r="B73" s="37">
        <v>29.5367</v>
      </c>
      <c r="C73" s="37">
        <v>29.314</v>
      </c>
      <c r="D73" s="37">
        <v>30.618300000000001</v>
      </c>
      <c r="E73" s="37">
        <v>28.700199999999999</v>
      </c>
      <c r="F73" s="37">
        <v>34.796500000000002</v>
      </c>
      <c r="G73" s="37">
        <v>29.091200000000001</v>
      </c>
      <c r="H73" s="37">
        <v>18.998200000000001</v>
      </c>
      <c r="I73" s="37">
        <v>29.3035</v>
      </c>
      <c r="J73" s="37">
        <v>30.588000000000001</v>
      </c>
      <c r="K73" s="37">
        <v>28.700199999999999</v>
      </c>
      <c r="L73" s="37">
        <v>34.796500000000002</v>
      </c>
      <c r="M73" s="37">
        <v>29.091200000000001</v>
      </c>
      <c r="N73" s="37">
        <v>18.998200000000001</v>
      </c>
      <c r="O73" s="37">
        <v>46.680399999999999</v>
      </c>
      <c r="P73" s="37">
        <v>46.680399999999999</v>
      </c>
      <c r="Q73" s="37" t="s">
        <v>268</v>
      </c>
      <c r="R73" s="37" t="s">
        <v>268</v>
      </c>
      <c r="S73" s="37" t="s">
        <v>268</v>
      </c>
      <c r="T73" s="37" t="s">
        <v>268</v>
      </c>
      <c r="U73" s="37">
        <v>21.491</v>
      </c>
      <c r="V73" s="37">
        <v>0</v>
      </c>
      <c r="W73" s="37">
        <v>21.491</v>
      </c>
      <c r="X73" s="37">
        <v>0</v>
      </c>
      <c r="Y73" s="37">
        <v>0</v>
      </c>
      <c r="Z73" s="37">
        <v>21.491</v>
      </c>
      <c r="AA73" s="37">
        <v>21.491</v>
      </c>
      <c r="AB73" s="37">
        <v>0</v>
      </c>
      <c r="AC73" s="37">
        <v>21.491</v>
      </c>
      <c r="AD73" s="37">
        <v>0</v>
      </c>
      <c r="AE73" s="37">
        <v>0</v>
      </c>
      <c r="AF73" s="37">
        <v>21.491</v>
      </c>
      <c r="AG73" s="37">
        <v>0</v>
      </c>
      <c r="AH73" s="37">
        <v>0</v>
      </c>
      <c r="AI73" s="37" t="s">
        <v>268</v>
      </c>
      <c r="AJ73" s="37" t="s">
        <v>268</v>
      </c>
      <c r="AK73" s="37" t="s">
        <v>268</v>
      </c>
      <c r="AL73" s="37" t="s">
        <v>268</v>
      </c>
      <c r="AM73" s="37">
        <v>31.2468</v>
      </c>
    </row>
    <row r="74" spans="1:39" hidden="1" outlineLevel="1">
      <c r="A74" s="9">
        <v>42461</v>
      </c>
      <c r="B74" s="37">
        <v>29.037500000000001</v>
      </c>
      <c r="C74" s="37">
        <v>29.415800000000001</v>
      </c>
      <c r="D74" s="37">
        <v>31.233699999999999</v>
      </c>
      <c r="E74" s="37">
        <v>28.896100000000001</v>
      </c>
      <c r="F74" s="37">
        <v>33.084200000000003</v>
      </c>
      <c r="G74" s="37">
        <v>30.054099999999998</v>
      </c>
      <c r="H74" s="37">
        <v>18.1144</v>
      </c>
      <c r="I74" s="37">
        <v>29.4344</v>
      </c>
      <c r="J74" s="37">
        <v>31.1769</v>
      </c>
      <c r="K74" s="37">
        <v>28.938400000000001</v>
      </c>
      <c r="L74" s="37">
        <v>33.084200000000003</v>
      </c>
      <c r="M74" s="37">
        <v>30.054099999999998</v>
      </c>
      <c r="N74" s="37">
        <v>18.257000000000001</v>
      </c>
      <c r="O74" s="37">
        <v>23.516500000000001</v>
      </c>
      <c r="P74" s="37">
        <v>39.877400000000002</v>
      </c>
      <c r="Q74" s="37">
        <v>9.5</v>
      </c>
      <c r="R74" s="37" t="s">
        <v>268</v>
      </c>
      <c r="S74" s="37" t="s">
        <v>268</v>
      </c>
      <c r="T74" s="37">
        <v>9.5</v>
      </c>
      <c r="U74" s="37">
        <v>7.4974999999999996</v>
      </c>
      <c r="V74" s="37">
        <v>0</v>
      </c>
      <c r="W74" s="37">
        <v>7.4974999999999996</v>
      </c>
      <c r="X74" s="37">
        <v>0</v>
      </c>
      <c r="Y74" s="37">
        <v>0</v>
      </c>
      <c r="Z74" s="37">
        <v>7.4974999999999996</v>
      </c>
      <c r="AA74" s="37">
        <v>11.2141</v>
      </c>
      <c r="AB74" s="37">
        <v>0</v>
      </c>
      <c r="AC74" s="37">
        <v>11.2141</v>
      </c>
      <c r="AD74" s="37">
        <v>0</v>
      </c>
      <c r="AE74" s="37">
        <v>0</v>
      </c>
      <c r="AF74" s="37">
        <v>11.2141</v>
      </c>
      <c r="AG74" s="37">
        <v>0</v>
      </c>
      <c r="AH74" s="37">
        <v>0</v>
      </c>
      <c r="AI74" s="37">
        <v>0</v>
      </c>
      <c r="AJ74" s="37" t="s">
        <v>268</v>
      </c>
      <c r="AK74" s="37" t="s">
        <v>268</v>
      </c>
      <c r="AL74" s="37">
        <v>0</v>
      </c>
      <c r="AM74" s="37">
        <v>29.2133</v>
      </c>
    </row>
    <row r="75" spans="1:39" hidden="1" outlineLevel="1">
      <c r="A75" s="9">
        <v>42491</v>
      </c>
      <c r="B75" s="37">
        <v>31.864699999999999</v>
      </c>
      <c r="C75" s="37">
        <v>32.261299999999999</v>
      </c>
      <c r="D75" s="37">
        <v>30.867799999999999</v>
      </c>
      <c r="E75" s="37">
        <v>32.774099999999997</v>
      </c>
      <c r="F75" s="37">
        <v>48.186500000000002</v>
      </c>
      <c r="G75" s="37">
        <v>31.380099999999999</v>
      </c>
      <c r="H75" s="37">
        <v>22.602599999999999</v>
      </c>
      <c r="I75" s="37">
        <v>32.208599999999997</v>
      </c>
      <c r="J75" s="37">
        <v>30.647500000000001</v>
      </c>
      <c r="K75" s="37">
        <v>32.774099999999997</v>
      </c>
      <c r="L75" s="37">
        <v>48.186500000000002</v>
      </c>
      <c r="M75" s="37">
        <v>31.380099999999999</v>
      </c>
      <c r="N75" s="37">
        <v>22.602599999999999</v>
      </c>
      <c r="O75" s="37">
        <v>44.631</v>
      </c>
      <c r="P75" s="37">
        <v>44.631</v>
      </c>
      <c r="Q75" s="37" t="s">
        <v>268</v>
      </c>
      <c r="R75" s="37" t="s">
        <v>268</v>
      </c>
      <c r="S75" s="37" t="s">
        <v>268</v>
      </c>
      <c r="T75" s="37" t="s">
        <v>268</v>
      </c>
      <c r="U75" s="37">
        <v>15.583600000000001</v>
      </c>
      <c r="V75" s="37">
        <v>0</v>
      </c>
      <c r="W75" s="37">
        <v>15.583600000000001</v>
      </c>
      <c r="X75" s="37">
        <v>0</v>
      </c>
      <c r="Y75" s="37">
        <v>0</v>
      </c>
      <c r="Z75" s="37">
        <v>15.583600000000001</v>
      </c>
      <c r="AA75" s="37">
        <v>15.583600000000001</v>
      </c>
      <c r="AB75" s="37">
        <v>0</v>
      </c>
      <c r="AC75" s="37">
        <v>15.583600000000001</v>
      </c>
      <c r="AD75" s="37">
        <v>0</v>
      </c>
      <c r="AE75" s="37">
        <v>0</v>
      </c>
      <c r="AF75" s="37">
        <v>15.583600000000001</v>
      </c>
      <c r="AG75" s="37">
        <v>0</v>
      </c>
      <c r="AH75" s="37">
        <v>0</v>
      </c>
      <c r="AI75" s="37" t="s">
        <v>268</v>
      </c>
      <c r="AJ75" s="37" t="s">
        <v>268</v>
      </c>
      <c r="AK75" s="37" t="s">
        <v>268</v>
      </c>
      <c r="AL75" s="37" t="s">
        <v>268</v>
      </c>
      <c r="AM75" s="37">
        <v>30.438800000000001</v>
      </c>
    </row>
    <row r="76" spans="1:39" hidden="1" outlineLevel="1">
      <c r="A76" s="9">
        <v>42522</v>
      </c>
      <c r="B76" s="37">
        <v>29.952500000000001</v>
      </c>
      <c r="C76" s="37">
        <v>31.544699999999999</v>
      </c>
      <c r="D76" s="37">
        <v>30.316600000000001</v>
      </c>
      <c r="E76" s="37">
        <v>31.8871</v>
      </c>
      <c r="F76" s="37">
        <v>50.411700000000003</v>
      </c>
      <c r="G76" s="37">
        <v>31.404</v>
      </c>
      <c r="H76" s="37">
        <v>21.784400000000002</v>
      </c>
      <c r="I76" s="37">
        <v>31.529499999999999</v>
      </c>
      <c r="J76" s="37">
        <v>30.241900000000001</v>
      </c>
      <c r="K76" s="37">
        <v>31.8871</v>
      </c>
      <c r="L76" s="37">
        <v>50.411700000000003</v>
      </c>
      <c r="M76" s="37">
        <v>31.404</v>
      </c>
      <c r="N76" s="37">
        <v>21.784400000000002</v>
      </c>
      <c r="O76" s="37">
        <v>48.282600000000002</v>
      </c>
      <c r="P76" s="37">
        <v>48.282600000000002</v>
      </c>
      <c r="Q76" s="37" t="s">
        <v>268</v>
      </c>
      <c r="R76" s="37" t="s">
        <v>268</v>
      </c>
      <c r="S76" s="37" t="s">
        <v>268</v>
      </c>
      <c r="T76" s="37" t="s">
        <v>268</v>
      </c>
      <c r="U76" s="37">
        <v>10.2697</v>
      </c>
      <c r="V76" s="37">
        <v>0</v>
      </c>
      <c r="W76" s="37">
        <v>10.2697</v>
      </c>
      <c r="X76" s="37">
        <v>0</v>
      </c>
      <c r="Y76" s="37">
        <v>0</v>
      </c>
      <c r="Z76" s="37">
        <v>10.2697</v>
      </c>
      <c r="AA76" s="37">
        <v>10.2697</v>
      </c>
      <c r="AB76" s="37">
        <v>0</v>
      </c>
      <c r="AC76" s="37">
        <v>10.2697</v>
      </c>
      <c r="AD76" s="37">
        <v>0</v>
      </c>
      <c r="AE76" s="37">
        <v>0</v>
      </c>
      <c r="AF76" s="37">
        <v>10.2697</v>
      </c>
      <c r="AG76" s="37">
        <v>0</v>
      </c>
      <c r="AH76" s="37">
        <v>0</v>
      </c>
      <c r="AI76" s="37" t="s">
        <v>268</v>
      </c>
      <c r="AJ76" s="37" t="s">
        <v>268</v>
      </c>
      <c r="AK76" s="37" t="s">
        <v>268</v>
      </c>
      <c r="AL76" s="37" t="s">
        <v>268</v>
      </c>
      <c r="AM76" s="37">
        <v>24.914000000000001</v>
      </c>
    </row>
    <row r="77" spans="1:39" hidden="1" outlineLevel="1">
      <c r="A77" s="9">
        <v>42552</v>
      </c>
      <c r="B77" s="37">
        <v>30.452100000000002</v>
      </c>
      <c r="C77" s="37">
        <v>30.4589</v>
      </c>
      <c r="D77" s="37">
        <v>30.610900000000001</v>
      </c>
      <c r="E77" s="37">
        <v>30.4177</v>
      </c>
      <c r="F77" s="37">
        <v>46.206299999999999</v>
      </c>
      <c r="G77" s="37">
        <v>29.874500000000001</v>
      </c>
      <c r="H77" s="37">
        <v>22.218</v>
      </c>
      <c r="I77" s="37">
        <v>30.454899999999999</v>
      </c>
      <c r="J77" s="37">
        <v>30.592400000000001</v>
      </c>
      <c r="K77" s="37">
        <v>30.4177</v>
      </c>
      <c r="L77" s="37">
        <v>46.206299999999999</v>
      </c>
      <c r="M77" s="37">
        <v>29.874500000000001</v>
      </c>
      <c r="N77" s="37">
        <v>22.218</v>
      </c>
      <c r="O77" s="37">
        <v>43.596800000000002</v>
      </c>
      <c r="P77" s="37">
        <v>43.596800000000002</v>
      </c>
      <c r="Q77" s="37" t="s">
        <v>268</v>
      </c>
      <c r="R77" s="37" t="s">
        <v>268</v>
      </c>
      <c r="S77" s="37" t="s">
        <v>268</v>
      </c>
      <c r="T77" s="37" t="s">
        <v>268</v>
      </c>
      <c r="U77" s="37">
        <v>19.8415</v>
      </c>
      <c r="V77" s="37">
        <v>0</v>
      </c>
      <c r="W77" s="37">
        <v>19.8415</v>
      </c>
      <c r="X77" s="37">
        <v>0</v>
      </c>
      <c r="Y77" s="37">
        <v>0</v>
      </c>
      <c r="Z77" s="37">
        <v>19.8415</v>
      </c>
      <c r="AA77" s="37">
        <v>19.8415</v>
      </c>
      <c r="AB77" s="37">
        <v>0</v>
      </c>
      <c r="AC77" s="37">
        <v>19.8415</v>
      </c>
      <c r="AD77" s="37">
        <v>0</v>
      </c>
      <c r="AE77" s="37">
        <v>0</v>
      </c>
      <c r="AF77" s="37">
        <v>19.8415</v>
      </c>
      <c r="AG77" s="37">
        <v>0</v>
      </c>
      <c r="AH77" s="37">
        <v>0</v>
      </c>
      <c r="AI77" s="37" t="s">
        <v>268</v>
      </c>
      <c r="AJ77" s="37" t="s">
        <v>268</v>
      </c>
      <c r="AK77" s="37" t="s">
        <v>268</v>
      </c>
      <c r="AL77" s="37" t="s">
        <v>268</v>
      </c>
      <c r="AM77" s="37">
        <v>30.983599999999999</v>
      </c>
    </row>
    <row r="78" spans="1:39" hidden="1" outlineLevel="1">
      <c r="A78" s="9">
        <v>42583</v>
      </c>
      <c r="B78" s="37">
        <v>30.484300000000001</v>
      </c>
      <c r="C78" s="37">
        <v>31.194400000000002</v>
      </c>
      <c r="D78" s="37">
        <v>31.224599999999999</v>
      </c>
      <c r="E78" s="37">
        <v>31.178100000000001</v>
      </c>
      <c r="F78" s="37">
        <v>44.435600000000001</v>
      </c>
      <c r="G78" s="37">
        <v>31.6706</v>
      </c>
      <c r="H78" s="37">
        <v>21.7258</v>
      </c>
      <c r="I78" s="37">
        <v>31.188400000000001</v>
      </c>
      <c r="J78" s="37">
        <v>31.2074</v>
      </c>
      <c r="K78" s="37">
        <v>31.178100000000001</v>
      </c>
      <c r="L78" s="37">
        <v>44.435600000000001</v>
      </c>
      <c r="M78" s="37">
        <v>31.6706</v>
      </c>
      <c r="N78" s="37">
        <v>21.7258</v>
      </c>
      <c r="O78" s="37">
        <v>44.578099999999999</v>
      </c>
      <c r="P78" s="37">
        <v>44.578099999999999</v>
      </c>
      <c r="Q78" s="37" t="s">
        <v>268</v>
      </c>
      <c r="R78" s="37" t="s">
        <v>268</v>
      </c>
      <c r="S78" s="37" t="s">
        <v>268</v>
      </c>
      <c r="T78" s="37" t="s">
        <v>268</v>
      </c>
      <c r="U78" s="37">
        <v>11.4453</v>
      </c>
      <c r="V78" s="37">
        <v>0</v>
      </c>
      <c r="W78" s="37">
        <v>11.4453</v>
      </c>
      <c r="X78" s="37">
        <v>0</v>
      </c>
      <c r="Y78" s="37">
        <v>0.01</v>
      </c>
      <c r="Z78" s="37">
        <v>11.464</v>
      </c>
      <c r="AA78" s="37">
        <v>11.4453</v>
      </c>
      <c r="AB78" s="37">
        <v>0</v>
      </c>
      <c r="AC78" s="37">
        <v>11.4453</v>
      </c>
      <c r="AD78" s="37">
        <v>0</v>
      </c>
      <c r="AE78" s="37">
        <v>0.01</v>
      </c>
      <c r="AF78" s="37">
        <v>11.464</v>
      </c>
      <c r="AG78" s="37">
        <v>0</v>
      </c>
      <c r="AH78" s="37">
        <v>0</v>
      </c>
      <c r="AI78" s="37" t="s">
        <v>268</v>
      </c>
      <c r="AJ78" s="37" t="s">
        <v>268</v>
      </c>
      <c r="AK78" s="37" t="s">
        <v>268</v>
      </c>
      <c r="AL78" s="37" t="s">
        <v>268</v>
      </c>
      <c r="AM78" s="37">
        <v>27.835100000000001</v>
      </c>
    </row>
    <row r="79" spans="1:39" hidden="1" outlineLevel="1">
      <c r="A79" s="9">
        <v>42614</v>
      </c>
      <c r="B79" s="37">
        <v>29.616399999999999</v>
      </c>
      <c r="C79" s="37">
        <v>29.7211</v>
      </c>
      <c r="D79" s="37">
        <v>30.9374</v>
      </c>
      <c r="E79" s="37">
        <v>29.384</v>
      </c>
      <c r="F79" s="37">
        <v>41.982199999999999</v>
      </c>
      <c r="G79" s="37">
        <v>29.4893</v>
      </c>
      <c r="H79" s="37">
        <v>19.928899999999999</v>
      </c>
      <c r="I79" s="37">
        <v>29.720600000000001</v>
      </c>
      <c r="J79" s="37">
        <v>30.935400000000001</v>
      </c>
      <c r="K79" s="37">
        <v>29.384</v>
      </c>
      <c r="L79" s="37">
        <v>41.982199999999999</v>
      </c>
      <c r="M79" s="37">
        <v>29.4893</v>
      </c>
      <c r="N79" s="37">
        <v>19.928899999999999</v>
      </c>
      <c r="O79" s="37">
        <v>36.630099999999999</v>
      </c>
      <c r="P79" s="37">
        <v>36.630099999999999</v>
      </c>
      <c r="Q79" s="37">
        <v>0</v>
      </c>
      <c r="R79" s="37" t="s">
        <v>268</v>
      </c>
      <c r="S79" s="37" t="s">
        <v>268</v>
      </c>
      <c r="T79" s="37">
        <v>0</v>
      </c>
      <c r="U79" s="37">
        <v>19.267399999999999</v>
      </c>
      <c r="V79" s="37">
        <v>0</v>
      </c>
      <c r="W79" s="37">
        <v>19.267399999999999</v>
      </c>
      <c r="X79" s="37">
        <v>0</v>
      </c>
      <c r="Y79" s="37">
        <v>0</v>
      </c>
      <c r="Z79" s="37">
        <v>19.267399999999999</v>
      </c>
      <c r="AA79" s="37">
        <v>21.4908</v>
      </c>
      <c r="AB79" s="37">
        <v>0</v>
      </c>
      <c r="AC79" s="37">
        <v>21.4908</v>
      </c>
      <c r="AD79" s="37">
        <v>0</v>
      </c>
      <c r="AE79" s="37">
        <v>0</v>
      </c>
      <c r="AF79" s="37">
        <v>21.4908</v>
      </c>
      <c r="AG79" s="37">
        <v>12.5</v>
      </c>
      <c r="AH79" s="37">
        <v>0</v>
      </c>
      <c r="AI79" s="37">
        <v>12.5</v>
      </c>
      <c r="AJ79" s="37" t="s">
        <v>268</v>
      </c>
      <c r="AK79" s="37" t="s">
        <v>268</v>
      </c>
      <c r="AL79" s="37">
        <v>12.5</v>
      </c>
      <c r="AM79" s="37">
        <v>30.8491</v>
      </c>
    </row>
    <row r="80" spans="1:39" hidden="1" outlineLevel="1">
      <c r="A80" s="9">
        <v>42644</v>
      </c>
      <c r="B80" s="37">
        <v>30.994599999999998</v>
      </c>
      <c r="C80" s="37">
        <v>31.0747</v>
      </c>
      <c r="D80" s="37">
        <v>32.492199999999997</v>
      </c>
      <c r="E80" s="37">
        <v>30.669799999999999</v>
      </c>
      <c r="F80" s="37">
        <v>38.002899999999997</v>
      </c>
      <c r="G80" s="37">
        <v>30.313300000000002</v>
      </c>
      <c r="H80" s="37">
        <v>24.737400000000001</v>
      </c>
      <c r="I80" s="37">
        <v>31.061800000000002</v>
      </c>
      <c r="J80" s="37">
        <v>32.438600000000001</v>
      </c>
      <c r="K80" s="37">
        <v>30.669799999999999</v>
      </c>
      <c r="L80" s="37">
        <v>38.002899999999997</v>
      </c>
      <c r="M80" s="37">
        <v>30.313300000000002</v>
      </c>
      <c r="N80" s="37">
        <v>24.737400000000001</v>
      </c>
      <c r="O80" s="37">
        <v>49.138300000000001</v>
      </c>
      <c r="P80" s="37">
        <v>49.138300000000001</v>
      </c>
      <c r="Q80" s="37" t="s">
        <v>268</v>
      </c>
      <c r="R80" s="37" t="s">
        <v>268</v>
      </c>
      <c r="S80" s="37" t="s">
        <v>268</v>
      </c>
      <c r="T80" s="37" t="s">
        <v>268</v>
      </c>
      <c r="U80" s="37">
        <v>27.77</v>
      </c>
      <c r="V80" s="37">
        <v>0</v>
      </c>
      <c r="W80" s="37">
        <v>27.77</v>
      </c>
      <c r="X80" s="37">
        <v>0</v>
      </c>
      <c r="Y80" s="37">
        <v>0</v>
      </c>
      <c r="Z80" s="37">
        <v>27.77</v>
      </c>
      <c r="AA80" s="37">
        <v>27.77</v>
      </c>
      <c r="AB80" s="37">
        <v>0</v>
      </c>
      <c r="AC80" s="37">
        <v>27.77</v>
      </c>
      <c r="AD80" s="37">
        <v>0</v>
      </c>
      <c r="AE80" s="37">
        <v>0</v>
      </c>
      <c r="AF80" s="37">
        <v>27.77</v>
      </c>
      <c r="AG80" s="37">
        <v>0</v>
      </c>
      <c r="AH80" s="37">
        <v>0</v>
      </c>
      <c r="AI80" s="37" t="s">
        <v>268</v>
      </c>
      <c r="AJ80" s="37" t="s">
        <v>268</v>
      </c>
      <c r="AK80" s="37" t="s">
        <v>268</v>
      </c>
      <c r="AL80" s="37" t="s">
        <v>268</v>
      </c>
      <c r="AM80" s="37">
        <v>30.428000000000001</v>
      </c>
    </row>
    <row r="81" spans="1:39" hidden="1" outlineLevel="1">
      <c r="A81" s="9">
        <v>42675</v>
      </c>
      <c r="B81" s="37">
        <v>31.084099999999999</v>
      </c>
      <c r="C81" s="37">
        <v>31.255800000000001</v>
      </c>
      <c r="D81" s="37">
        <v>31.386399999999998</v>
      </c>
      <c r="E81" s="37">
        <v>31.173200000000001</v>
      </c>
      <c r="F81" s="37">
        <v>44.028199999999998</v>
      </c>
      <c r="G81" s="37">
        <v>30.904499999999999</v>
      </c>
      <c r="H81" s="37">
        <v>22.501799999999999</v>
      </c>
      <c r="I81" s="37">
        <v>31.2544</v>
      </c>
      <c r="J81" s="37">
        <v>31.3828</v>
      </c>
      <c r="K81" s="37">
        <v>31.173200000000001</v>
      </c>
      <c r="L81" s="37">
        <v>44.028199999999998</v>
      </c>
      <c r="M81" s="37">
        <v>30.904499999999999</v>
      </c>
      <c r="N81" s="37">
        <v>22.501799999999999</v>
      </c>
      <c r="O81" s="37">
        <v>38.083399999999997</v>
      </c>
      <c r="P81" s="37">
        <v>38.083399999999997</v>
      </c>
      <c r="Q81" s="37" t="s">
        <v>268</v>
      </c>
      <c r="R81" s="37" t="s">
        <v>268</v>
      </c>
      <c r="S81" s="37" t="s">
        <v>268</v>
      </c>
      <c r="T81" s="37" t="s">
        <v>268</v>
      </c>
      <c r="U81" s="37">
        <v>17.025700000000001</v>
      </c>
      <c r="V81" s="37">
        <v>0</v>
      </c>
      <c r="W81" s="37">
        <v>17.025700000000001</v>
      </c>
      <c r="X81" s="37">
        <v>0</v>
      </c>
      <c r="Y81" s="37">
        <v>23.04</v>
      </c>
      <c r="Z81" s="37">
        <v>17.017199999999999</v>
      </c>
      <c r="AA81" s="37">
        <v>17.025700000000001</v>
      </c>
      <c r="AB81" s="37">
        <v>0</v>
      </c>
      <c r="AC81" s="37">
        <v>17.025700000000001</v>
      </c>
      <c r="AD81" s="37">
        <v>0</v>
      </c>
      <c r="AE81" s="37">
        <v>23.04</v>
      </c>
      <c r="AF81" s="37">
        <v>17.017199999999999</v>
      </c>
      <c r="AG81" s="37">
        <v>0</v>
      </c>
      <c r="AH81" s="37">
        <v>0</v>
      </c>
      <c r="AI81" s="37" t="s">
        <v>268</v>
      </c>
      <c r="AJ81" s="37" t="s">
        <v>268</v>
      </c>
      <c r="AK81" s="37" t="s">
        <v>268</v>
      </c>
      <c r="AL81" s="37" t="s">
        <v>268</v>
      </c>
      <c r="AM81" s="37">
        <v>29.940899999999999</v>
      </c>
    </row>
    <row r="82" spans="1:39" hidden="1" outlineLevel="1">
      <c r="A82" s="9">
        <v>42705</v>
      </c>
      <c r="B82" s="37">
        <v>29.7349</v>
      </c>
      <c r="C82" s="37">
        <v>30.264199999999999</v>
      </c>
      <c r="D82" s="37">
        <v>32.034500000000001</v>
      </c>
      <c r="E82" s="37">
        <v>29.322800000000001</v>
      </c>
      <c r="F82" s="37">
        <v>34.008600000000001</v>
      </c>
      <c r="G82" s="37">
        <v>30.6022</v>
      </c>
      <c r="H82" s="37">
        <v>18.641999999999999</v>
      </c>
      <c r="I82" s="37">
        <v>30.263500000000001</v>
      </c>
      <c r="J82" s="37">
        <v>32.032699999999998</v>
      </c>
      <c r="K82" s="37">
        <v>29.322800000000001</v>
      </c>
      <c r="L82" s="37">
        <v>34.008600000000001</v>
      </c>
      <c r="M82" s="37">
        <v>30.6022</v>
      </c>
      <c r="N82" s="37">
        <v>18.641999999999999</v>
      </c>
      <c r="O82" s="37">
        <v>40.337299999999999</v>
      </c>
      <c r="P82" s="37">
        <v>40.337299999999999</v>
      </c>
      <c r="Q82" s="37">
        <v>0</v>
      </c>
      <c r="R82" s="37" t="s">
        <v>268</v>
      </c>
      <c r="S82" s="37" t="s">
        <v>268</v>
      </c>
      <c r="T82" s="37">
        <v>0</v>
      </c>
      <c r="U82" s="37">
        <v>16.389399999999998</v>
      </c>
      <c r="V82" s="37">
        <v>0</v>
      </c>
      <c r="W82" s="37">
        <v>16.389399999999998</v>
      </c>
      <c r="X82" s="37">
        <v>0</v>
      </c>
      <c r="Y82" s="37">
        <v>0</v>
      </c>
      <c r="Z82" s="37">
        <v>16.389399999999998</v>
      </c>
      <c r="AA82" s="37">
        <v>16.949400000000001</v>
      </c>
      <c r="AB82" s="37">
        <v>0</v>
      </c>
      <c r="AC82" s="37">
        <v>16.949400000000001</v>
      </c>
      <c r="AD82" s="37">
        <v>0</v>
      </c>
      <c r="AE82" s="37">
        <v>0</v>
      </c>
      <c r="AF82" s="37">
        <v>16.949400000000001</v>
      </c>
      <c r="AG82" s="37">
        <v>13.5</v>
      </c>
      <c r="AH82" s="37">
        <v>0</v>
      </c>
      <c r="AI82" s="37">
        <v>13.5</v>
      </c>
      <c r="AJ82" s="37" t="s">
        <v>268</v>
      </c>
      <c r="AK82" s="37" t="s">
        <v>268</v>
      </c>
      <c r="AL82" s="37">
        <v>13.5</v>
      </c>
      <c r="AM82" s="37">
        <v>29.160799999999998</v>
      </c>
    </row>
    <row r="83" spans="1:39" hidden="1" outlineLevel="1">
      <c r="A83" s="9">
        <v>42736</v>
      </c>
      <c r="B83" s="37">
        <v>30.296099999999999</v>
      </c>
      <c r="C83" s="37">
        <v>31.1587</v>
      </c>
      <c r="D83" s="37">
        <v>32.291699999999999</v>
      </c>
      <c r="E83" s="37">
        <v>30.508199999999999</v>
      </c>
      <c r="F83" s="37">
        <v>38.071399999999997</v>
      </c>
      <c r="G83" s="37">
        <v>30.252500000000001</v>
      </c>
      <c r="H83" s="37">
        <v>25.582799999999999</v>
      </c>
      <c r="I83" s="37">
        <v>31.158200000000001</v>
      </c>
      <c r="J83" s="37">
        <v>32.290500000000002</v>
      </c>
      <c r="K83" s="37">
        <v>30.508199999999999</v>
      </c>
      <c r="L83" s="37">
        <v>38.071399999999997</v>
      </c>
      <c r="M83" s="37">
        <v>30.252500000000001</v>
      </c>
      <c r="N83" s="37">
        <v>25.582799999999999</v>
      </c>
      <c r="O83" s="37">
        <v>38.0976</v>
      </c>
      <c r="P83" s="37">
        <v>38.0976</v>
      </c>
      <c r="Q83" s="37" t="s">
        <v>268</v>
      </c>
      <c r="R83" s="37" t="s">
        <v>268</v>
      </c>
      <c r="S83" s="37" t="s">
        <v>268</v>
      </c>
      <c r="T83" s="37" t="s">
        <v>268</v>
      </c>
      <c r="U83" s="37">
        <v>12.6707</v>
      </c>
      <c r="V83" s="37">
        <v>0</v>
      </c>
      <c r="W83" s="37">
        <v>12.6707</v>
      </c>
      <c r="X83" s="37">
        <v>0</v>
      </c>
      <c r="Y83" s="37">
        <v>16.899999999999999</v>
      </c>
      <c r="Z83" s="37">
        <v>11.7033</v>
      </c>
      <c r="AA83" s="37">
        <v>12.6707</v>
      </c>
      <c r="AB83" s="37">
        <v>0</v>
      </c>
      <c r="AC83" s="37">
        <v>12.6707</v>
      </c>
      <c r="AD83" s="37">
        <v>0</v>
      </c>
      <c r="AE83" s="37">
        <v>16.899999999999999</v>
      </c>
      <c r="AF83" s="37">
        <v>11.7033</v>
      </c>
      <c r="AG83" s="37">
        <v>0</v>
      </c>
      <c r="AH83" s="37">
        <v>0</v>
      </c>
      <c r="AI83" s="37" t="s">
        <v>268</v>
      </c>
      <c r="AJ83" s="37" t="s">
        <v>268</v>
      </c>
      <c r="AK83" s="37" t="s">
        <v>268</v>
      </c>
      <c r="AL83" s="37" t="s">
        <v>268</v>
      </c>
      <c r="AM83" s="37">
        <v>27.334900000000001</v>
      </c>
    </row>
    <row r="84" spans="1:39" hidden="1" outlineLevel="1">
      <c r="A84" s="9">
        <v>42767</v>
      </c>
      <c r="B84" s="37">
        <v>30.0885</v>
      </c>
      <c r="C84" s="37">
        <v>30.590599999999998</v>
      </c>
      <c r="D84" s="37">
        <v>30.4237</v>
      </c>
      <c r="E84" s="37">
        <v>30.942399999999999</v>
      </c>
      <c r="F84" s="37">
        <v>39.262599999999999</v>
      </c>
      <c r="G84" s="37">
        <v>31.516100000000002</v>
      </c>
      <c r="H84" s="37">
        <v>21.984200000000001</v>
      </c>
      <c r="I84" s="37">
        <v>30.5898</v>
      </c>
      <c r="J84" s="37">
        <v>30.4224</v>
      </c>
      <c r="K84" s="37">
        <v>30.942399999999999</v>
      </c>
      <c r="L84" s="37">
        <v>39.262599999999999</v>
      </c>
      <c r="M84" s="37">
        <v>31.516100000000002</v>
      </c>
      <c r="N84" s="37">
        <v>21.984200000000001</v>
      </c>
      <c r="O84" s="37">
        <v>44.648400000000002</v>
      </c>
      <c r="P84" s="37">
        <v>44.648400000000002</v>
      </c>
      <c r="Q84" s="37" t="s">
        <v>268</v>
      </c>
      <c r="R84" s="37" t="s">
        <v>268</v>
      </c>
      <c r="S84" s="37" t="s">
        <v>268</v>
      </c>
      <c r="T84" s="37" t="s">
        <v>268</v>
      </c>
      <c r="U84" s="37">
        <v>3.9504000000000001</v>
      </c>
      <c r="V84" s="37">
        <v>0</v>
      </c>
      <c r="W84" s="37">
        <v>3.9504000000000001</v>
      </c>
      <c r="X84" s="37">
        <v>0</v>
      </c>
      <c r="Y84" s="37">
        <v>20.000499999999999</v>
      </c>
      <c r="Z84" s="37">
        <v>2.3691</v>
      </c>
      <c r="AA84" s="37">
        <v>3.9504000000000001</v>
      </c>
      <c r="AB84" s="37">
        <v>0</v>
      </c>
      <c r="AC84" s="37">
        <v>3.9504000000000001</v>
      </c>
      <c r="AD84" s="37">
        <v>0</v>
      </c>
      <c r="AE84" s="37">
        <v>20.000499999999999</v>
      </c>
      <c r="AF84" s="37">
        <v>2.3691</v>
      </c>
      <c r="AG84" s="37">
        <v>0</v>
      </c>
      <c r="AH84" s="37">
        <v>0</v>
      </c>
      <c r="AI84" s="37" t="s">
        <v>268</v>
      </c>
      <c r="AJ84" s="37" t="s">
        <v>268</v>
      </c>
      <c r="AK84" s="37" t="s">
        <v>268</v>
      </c>
      <c r="AL84" s="37" t="s">
        <v>268</v>
      </c>
      <c r="AM84" s="37">
        <v>27.697700000000001</v>
      </c>
    </row>
    <row r="85" spans="1:39" hidden="1" outlineLevel="1">
      <c r="A85" s="9">
        <v>42795</v>
      </c>
      <c r="B85" s="37">
        <v>29.325900000000001</v>
      </c>
      <c r="C85" s="37">
        <v>30.0702</v>
      </c>
      <c r="D85" s="37">
        <v>30.881</v>
      </c>
      <c r="E85" s="37">
        <v>29.369599999999998</v>
      </c>
      <c r="F85" s="37">
        <v>36.471600000000002</v>
      </c>
      <c r="G85" s="37">
        <v>29.150600000000001</v>
      </c>
      <c r="H85" s="37">
        <v>22.8505</v>
      </c>
      <c r="I85" s="37">
        <v>30.067599999999999</v>
      </c>
      <c r="J85" s="37">
        <v>30.875900000000001</v>
      </c>
      <c r="K85" s="37">
        <v>29.369599999999998</v>
      </c>
      <c r="L85" s="37">
        <v>36.471600000000002</v>
      </c>
      <c r="M85" s="37">
        <v>29.150600000000001</v>
      </c>
      <c r="N85" s="37">
        <v>22.8505</v>
      </c>
      <c r="O85" s="37">
        <v>43.058</v>
      </c>
      <c r="P85" s="37">
        <v>43.058</v>
      </c>
      <c r="Q85" s="37" t="s">
        <v>268</v>
      </c>
      <c r="R85" s="37" t="s">
        <v>268</v>
      </c>
      <c r="S85" s="37" t="s">
        <v>268</v>
      </c>
      <c r="T85" s="37" t="s">
        <v>268</v>
      </c>
      <c r="U85" s="37">
        <v>13.1197</v>
      </c>
      <c r="V85" s="37">
        <v>0</v>
      </c>
      <c r="W85" s="37">
        <v>13.1197</v>
      </c>
      <c r="X85" s="37">
        <v>0</v>
      </c>
      <c r="Y85" s="37">
        <v>0</v>
      </c>
      <c r="Z85" s="37">
        <v>13.1197</v>
      </c>
      <c r="AA85" s="37">
        <v>13.1197</v>
      </c>
      <c r="AB85" s="37">
        <v>0</v>
      </c>
      <c r="AC85" s="37">
        <v>13.1197</v>
      </c>
      <c r="AD85" s="37">
        <v>0</v>
      </c>
      <c r="AE85" s="37">
        <v>0</v>
      </c>
      <c r="AF85" s="37">
        <v>13.1197</v>
      </c>
      <c r="AG85" s="37">
        <v>0</v>
      </c>
      <c r="AH85" s="37">
        <v>0</v>
      </c>
      <c r="AI85" s="37" t="s">
        <v>268</v>
      </c>
      <c r="AJ85" s="37" t="s">
        <v>268</v>
      </c>
      <c r="AK85" s="37" t="s">
        <v>268</v>
      </c>
      <c r="AL85" s="37" t="s">
        <v>268</v>
      </c>
      <c r="AM85" s="37">
        <v>25.175899999999999</v>
      </c>
    </row>
    <row r="86" spans="1:39" hidden="1" outlineLevel="1">
      <c r="A86" s="9">
        <v>42826</v>
      </c>
      <c r="B86" s="37">
        <v>29.122299999999999</v>
      </c>
      <c r="C86" s="37">
        <v>30.183599999999998</v>
      </c>
      <c r="D86" s="37">
        <v>31.929099999999998</v>
      </c>
      <c r="E86" s="37">
        <v>29.5671</v>
      </c>
      <c r="F86" s="37">
        <v>34.992800000000003</v>
      </c>
      <c r="G86" s="37">
        <v>30.879100000000001</v>
      </c>
      <c r="H86" s="37">
        <v>19.0318</v>
      </c>
      <c r="I86" s="37">
        <v>30.204799999999999</v>
      </c>
      <c r="J86" s="37">
        <v>31.926600000000001</v>
      </c>
      <c r="K86" s="37">
        <v>29.595800000000001</v>
      </c>
      <c r="L86" s="37">
        <v>34.992800000000003</v>
      </c>
      <c r="M86" s="37">
        <v>30.879100000000001</v>
      </c>
      <c r="N86" s="37">
        <v>19.108499999999999</v>
      </c>
      <c r="O86" s="37">
        <v>14.574299999999999</v>
      </c>
      <c r="P86" s="37">
        <v>38.706000000000003</v>
      </c>
      <c r="Q86" s="37">
        <v>12.76</v>
      </c>
      <c r="R86" s="37" t="s">
        <v>268</v>
      </c>
      <c r="S86" s="37" t="s">
        <v>268</v>
      </c>
      <c r="T86" s="37">
        <v>12.76</v>
      </c>
      <c r="U86" s="37">
        <v>8.8307000000000002</v>
      </c>
      <c r="V86" s="37">
        <v>0</v>
      </c>
      <c r="W86" s="37">
        <v>8.8307000000000002</v>
      </c>
      <c r="X86" s="37">
        <v>8.99</v>
      </c>
      <c r="Y86" s="37">
        <v>0</v>
      </c>
      <c r="Z86" s="37">
        <v>8.7819000000000003</v>
      </c>
      <c r="AA86" s="37">
        <v>8.8307000000000002</v>
      </c>
      <c r="AB86" s="37">
        <v>0</v>
      </c>
      <c r="AC86" s="37">
        <v>8.8307000000000002</v>
      </c>
      <c r="AD86" s="37">
        <v>8.99</v>
      </c>
      <c r="AE86" s="37">
        <v>0</v>
      </c>
      <c r="AF86" s="37">
        <v>8.7819000000000003</v>
      </c>
      <c r="AG86" s="37">
        <v>0</v>
      </c>
      <c r="AH86" s="37">
        <v>0</v>
      </c>
      <c r="AI86" s="37">
        <v>0</v>
      </c>
      <c r="AJ86" s="37" t="s">
        <v>268</v>
      </c>
      <c r="AK86" s="37" t="s">
        <v>268</v>
      </c>
      <c r="AL86" s="37">
        <v>0</v>
      </c>
      <c r="AM86" s="37">
        <v>24.936399999999999</v>
      </c>
    </row>
    <row r="87" spans="1:39" hidden="1" outlineLevel="1">
      <c r="A87" s="9">
        <v>42856</v>
      </c>
      <c r="B87" s="37">
        <v>29.6876</v>
      </c>
      <c r="C87" s="37">
        <v>30.314900000000002</v>
      </c>
      <c r="D87" s="37">
        <v>31.588699999999999</v>
      </c>
      <c r="E87" s="37">
        <v>29.658999999999999</v>
      </c>
      <c r="F87" s="37">
        <v>34.431600000000003</v>
      </c>
      <c r="G87" s="37">
        <v>30.0167</v>
      </c>
      <c r="H87" s="37">
        <v>22.533799999999999</v>
      </c>
      <c r="I87" s="37">
        <v>30.313600000000001</v>
      </c>
      <c r="J87" s="37">
        <v>31.5852</v>
      </c>
      <c r="K87" s="37">
        <v>29.658999999999999</v>
      </c>
      <c r="L87" s="37">
        <v>34.431600000000003</v>
      </c>
      <c r="M87" s="37">
        <v>30.0167</v>
      </c>
      <c r="N87" s="37">
        <v>22.533799999999999</v>
      </c>
      <c r="O87" s="37">
        <v>46.308</v>
      </c>
      <c r="P87" s="37">
        <v>46.308</v>
      </c>
      <c r="Q87" s="37" t="s">
        <v>268</v>
      </c>
      <c r="R87" s="37" t="s">
        <v>268</v>
      </c>
      <c r="S87" s="37" t="s">
        <v>268</v>
      </c>
      <c r="T87" s="37" t="s">
        <v>268</v>
      </c>
      <c r="U87" s="37">
        <v>16.325399999999998</v>
      </c>
      <c r="V87" s="37">
        <v>0</v>
      </c>
      <c r="W87" s="37">
        <v>16.325399999999998</v>
      </c>
      <c r="X87" s="37">
        <v>0</v>
      </c>
      <c r="Y87" s="37">
        <v>0</v>
      </c>
      <c r="Z87" s="37">
        <v>16.325399999999998</v>
      </c>
      <c r="AA87" s="37">
        <v>16.325399999999998</v>
      </c>
      <c r="AB87" s="37">
        <v>0</v>
      </c>
      <c r="AC87" s="37">
        <v>16.325399999999998</v>
      </c>
      <c r="AD87" s="37">
        <v>0</v>
      </c>
      <c r="AE87" s="37">
        <v>0</v>
      </c>
      <c r="AF87" s="37">
        <v>16.325399999999998</v>
      </c>
      <c r="AG87" s="37">
        <v>0</v>
      </c>
      <c r="AH87" s="37">
        <v>0</v>
      </c>
      <c r="AI87" s="37" t="s">
        <v>268</v>
      </c>
      <c r="AJ87" s="37" t="s">
        <v>268</v>
      </c>
      <c r="AK87" s="37" t="s">
        <v>268</v>
      </c>
      <c r="AL87" s="37" t="s">
        <v>268</v>
      </c>
      <c r="AM87" s="37">
        <v>25.471699999999998</v>
      </c>
    </row>
    <row r="88" spans="1:39" hidden="1" outlineLevel="1">
      <c r="A88" s="9">
        <v>42887</v>
      </c>
      <c r="B88" s="37">
        <v>29.212399999999999</v>
      </c>
      <c r="C88" s="37">
        <v>29.997199999999999</v>
      </c>
      <c r="D88" s="37">
        <v>31.331</v>
      </c>
      <c r="E88" s="37">
        <v>29.272600000000001</v>
      </c>
      <c r="F88" s="37">
        <v>34.4878</v>
      </c>
      <c r="G88" s="37">
        <v>29.008299999999998</v>
      </c>
      <c r="H88" s="37">
        <v>26.6707</v>
      </c>
      <c r="I88" s="37">
        <v>29.995799999999999</v>
      </c>
      <c r="J88" s="37">
        <v>31.327500000000001</v>
      </c>
      <c r="K88" s="37">
        <v>29.272600000000001</v>
      </c>
      <c r="L88" s="37">
        <v>34.4878</v>
      </c>
      <c r="M88" s="37">
        <v>29.008299999999998</v>
      </c>
      <c r="N88" s="37">
        <v>26.6707</v>
      </c>
      <c r="O88" s="37">
        <v>45.628900000000002</v>
      </c>
      <c r="P88" s="37">
        <v>45.628900000000002</v>
      </c>
      <c r="Q88" s="37" t="s">
        <v>268</v>
      </c>
      <c r="R88" s="37" t="s">
        <v>268</v>
      </c>
      <c r="S88" s="37" t="s">
        <v>268</v>
      </c>
      <c r="T88" s="37" t="s">
        <v>268</v>
      </c>
      <c r="U88" s="37">
        <v>12.686500000000001</v>
      </c>
      <c r="V88" s="37">
        <v>0</v>
      </c>
      <c r="W88" s="37">
        <v>12.686500000000001</v>
      </c>
      <c r="X88" s="37">
        <v>0</v>
      </c>
      <c r="Y88" s="37">
        <v>0</v>
      </c>
      <c r="Z88" s="37">
        <v>12.686500000000001</v>
      </c>
      <c r="AA88" s="37">
        <v>12.686500000000001</v>
      </c>
      <c r="AB88" s="37">
        <v>0</v>
      </c>
      <c r="AC88" s="37">
        <v>12.686500000000001</v>
      </c>
      <c r="AD88" s="37">
        <v>0</v>
      </c>
      <c r="AE88" s="37">
        <v>0</v>
      </c>
      <c r="AF88" s="37">
        <v>12.686500000000001</v>
      </c>
      <c r="AG88" s="37">
        <v>0</v>
      </c>
      <c r="AH88" s="37">
        <v>0</v>
      </c>
      <c r="AI88" s="37" t="s">
        <v>268</v>
      </c>
      <c r="AJ88" s="37" t="s">
        <v>268</v>
      </c>
      <c r="AK88" s="37" t="s">
        <v>268</v>
      </c>
      <c r="AL88" s="37" t="s">
        <v>268</v>
      </c>
      <c r="AM88" s="37">
        <v>24.8034</v>
      </c>
    </row>
    <row r="89" spans="1:39" hidden="1" outlineLevel="1">
      <c r="A89" s="9">
        <v>42917</v>
      </c>
      <c r="B89" s="37">
        <v>28.8901</v>
      </c>
      <c r="C89" s="37">
        <v>29.551300000000001</v>
      </c>
      <c r="D89" s="37">
        <v>32.278700000000001</v>
      </c>
      <c r="E89" s="37">
        <v>28.4771</v>
      </c>
      <c r="F89" s="37">
        <v>20.126000000000001</v>
      </c>
      <c r="G89" s="37">
        <v>30.5318</v>
      </c>
      <c r="H89" s="37">
        <v>26.692900000000002</v>
      </c>
      <c r="I89" s="37">
        <v>29.549900000000001</v>
      </c>
      <c r="J89" s="37">
        <v>32.2746</v>
      </c>
      <c r="K89" s="37">
        <v>28.4771</v>
      </c>
      <c r="L89" s="37">
        <v>20.126000000000001</v>
      </c>
      <c r="M89" s="37">
        <v>30.5318</v>
      </c>
      <c r="N89" s="37">
        <v>26.692900000000002</v>
      </c>
      <c r="O89" s="37">
        <v>50.295499999999997</v>
      </c>
      <c r="P89" s="37">
        <v>50.295499999999997</v>
      </c>
      <c r="Q89" s="37" t="s">
        <v>268</v>
      </c>
      <c r="R89" s="37" t="s">
        <v>268</v>
      </c>
      <c r="S89" s="37" t="s">
        <v>268</v>
      </c>
      <c r="T89" s="37" t="s">
        <v>268</v>
      </c>
      <c r="U89" s="37">
        <v>10.659599999999999</v>
      </c>
      <c r="V89" s="37">
        <v>0</v>
      </c>
      <c r="W89" s="37">
        <v>10.659599999999999</v>
      </c>
      <c r="X89" s="37">
        <v>0</v>
      </c>
      <c r="Y89" s="37">
        <v>6.4634999999999998</v>
      </c>
      <c r="Z89" s="37">
        <v>11.807</v>
      </c>
      <c r="AA89" s="37">
        <v>10.659599999999999</v>
      </c>
      <c r="AB89" s="37">
        <v>0</v>
      </c>
      <c r="AC89" s="37">
        <v>10.659599999999999</v>
      </c>
      <c r="AD89" s="37">
        <v>0</v>
      </c>
      <c r="AE89" s="37">
        <v>6.4634999999999998</v>
      </c>
      <c r="AF89" s="37">
        <v>11.807</v>
      </c>
      <c r="AG89" s="37">
        <v>0</v>
      </c>
      <c r="AH89" s="37">
        <v>0</v>
      </c>
      <c r="AI89" s="37" t="s">
        <v>268</v>
      </c>
      <c r="AJ89" s="37" t="s">
        <v>268</v>
      </c>
      <c r="AK89" s="37" t="s">
        <v>268</v>
      </c>
      <c r="AL89" s="37" t="s">
        <v>268</v>
      </c>
      <c r="AM89" s="37">
        <v>25.5396</v>
      </c>
    </row>
    <row r="90" spans="1:39" hidden="1" outlineLevel="1">
      <c r="A90" s="9">
        <v>42948</v>
      </c>
      <c r="B90" s="37">
        <v>27.455500000000001</v>
      </c>
      <c r="C90" s="37">
        <v>27.999400000000001</v>
      </c>
      <c r="D90" s="37">
        <v>32.062199999999997</v>
      </c>
      <c r="E90" s="37">
        <v>26.256499999999999</v>
      </c>
      <c r="F90" s="37">
        <v>13.972</v>
      </c>
      <c r="G90" s="37">
        <v>30.261199999999999</v>
      </c>
      <c r="H90" s="37">
        <v>25.782399999999999</v>
      </c>
      <c r="I90" s="37">
        <v>27.9697</v>
      </c>
      <c r="J90" s="37">
        <v>31.976199999999999</v>
      </c>
      <c r="K90" s="37">
        <v>26.256499999999999</v>
      </c>
      <c r="L90" s="37">
        <v>13.972</v>
      </c>
      <c r="M90" s="37">
        <v>30.261199999999999</v>
      </c>
      <c r="N90" s="37">
        <v>25.782399999999999</v>
      </c>
      <c r="O90" s="37">
        <v>58.488999999999997</v>
      </c>
      <c r="P90" s="37">
        <v>58.488999999999997</v>
      </c>
      <c r="Q90" s="37" t="s">
        <v>268</v>
      </c>
      <c r="R90" s="37" t="s">
        <v>268</v>
      </c>
      <c r="S90" s="37" t="s">
        <v>268</v>
      </c>
      <c r="T90" s="37" t="s">
        <v>268</v>
      </c>
      <c r="U90" s="37">
        <v>2.9464999999999999</v>
      </c>
      <c r="V90" s="37">
        <v>0</v>
      </c>
      <c r="W90" s="37">
        <v>2.9464999999999999</v>
      </c>
      <c r="X90" s="37">
        <v>0</v>
      </c>
      <c r="Y90" s="37">
        <v>0</v>
      </c>
      <c r="Z90" s="37">
        <v>10.4603</v>
      </c>
      <c r="AA90" s="37">
        <v>2.9464999999999999</v>
      </c>
      <c r="AB90" s="37">
        <v>0</v>
      </c>
      <c r="AC90" s="37">
        <v>2.9464999999999999</v>
      </c>
      <c r="AD90" s="37">
        <v>0</v>
      </c>
      <c r="AE90" s="37">
        <v>0</v>
      </c>
      <c r="AF90" s="37">
        <v>10.4603</v>
      </c>
      <c r="AG90" s="37">
        <v>0</v>
      </c>
      <c r="AH90" s="37">
        <v>0</v>
      </c>
      <c r="AI90" s="37" t="s">
        <v>268</v>
      </c>
      <c r="AJ90" s="37" t="s">
        <v>268</v>
      </c>
      <c r="AK90" s="37" t="s">
        <v>268</v>
      </c>
      <c r="AL90" s="37" t="s">
        <v>268</v>
      </c>
      <c r="AM90" s="37">
        <v>24.4542</v>
      </c>
    </row>
    <row r="91" spans="1:39" hidden="1" outlineLevel="1">
      <c r="A91" s="9">
        <v>42979</v>
      </c>
      <c r="B91" s="37">
        <v>29.630800000000001</v>
      </c>
      <c r="C91" s="37">
        <v>30.6129</v>
      </c>
      <c r="D91" s="37">
        <v>32.437800000000003</v>
      </c>
      <c r="E91" s="37">
        <v>29.903700000000001</v>
      </c>
      <c r="F91" s="37">
        <v>28.970199999999998</v>
      </c>
      <c r="G91" s="37">
        <v>30.3705</v>
      </c>
      <c r="H91" s="37">
        <v>26.312799999999999</v>
      </c>
      <c r="I91" s="37">
        <v>30.611799999999999</v>
      </c>
      <c r="J91" s="37">
        <v>32.4345</v>
      </c>
      <c r="K91" s="37">
        <v>29.903700000000001</v>
      </c>
      <c r="L91" s="37">
        <v>28.970199999999998</v>
      </c>
      <c r="M91" s="37">
        <v>30.3705</v>
      </c>
      <c r="N91" s="37">
        <v>26.312799999999999</v>
      </c>
      <c r="O91" s="37">
        <v>47.220799999999997</v>
      </c>
      <c r="P91" s="37">
        <v>47.220799999999997</v>
      </c>
      <c r="Q91" s="37" t="s">
        <v>268</v>
      </c>
      <c r="R91" s="37" t="s">
        <v>268</v>
      </c>
      <c r="S91" s="37" t="s">
        <v>268</v>
      </c>
      <c r="T91" s="37" t="s">
        <v>268</v>
      </c>
      <c r="U91" s="37">
        <v>18.383299999999998</v>
      </c>
      <c r="V91" s="37">
        <v>0</v>
      </c>
      <c r="W91" s="37">
        <v>18.383299999999998</v>
      </c>
      <c r="X91" s="37">
        <v>0</v>
      </c>
      <c r="Y91" s="37">
        <v>0</v>
      </c>
      <c r="Z91" s="37">
        <v>18.383299999999998</v>
      </c>
      <c r="AA91" s="37">
        <v>18.383299999999998</v>
      </c>
      <c r="AB91" s="37">
        <v>0</v>
      </c>
      <c r="AC91" s="37">
        <v>18.383299999999998</v>
      </c>
      <c r="AD91" s="37">
        <v>0</v>
      </c>
      <c r="AE91" s="37">
        <v>0</v>
      </c>
      <c r="AF91" s="37">
        <v>18.383299999999998</v>
      </c>
      <c r="AG91" s="37">
        <v>0</v>
      </c>
      <c r="AH91" s="37">
        <v>0</v>
      </c>
      <c r="AI91" s="37" t="s">
        <v>268</v>
      </c>
      <c r="AJ91" s="37" t="s">
        <v>268</v>
      </c>
      <c r="AK91" s="37" t="s">
        <v>268</v>
      </c>
      <c r="AL91" s="37" t="s">
        <v>268</v>
      </c>
      <c r="AM91" s="37">
        <v>23.310300000000002</v>
      </c>
    </row>
    <row r="92" spans="1:39" hidden="1" outlineLevel="1">
      <c r="A92" s="9">
        <v>43009</v>
      </c>
      <c r="B92" s="37">
        <v>29.735600000000002</v>
      </c>
      <c r="C92" s="37">
        <v>30.681799999999999</v>
      </c>
      <c r="D92" s="37">
        <v>37.285200000000003</v>
      </c>
      <c r="E92" s="37">
        <v>29.604700000000001</v>
      </c>
      <c r="F92" s="37">
        <v>28.775099999999998</v>
      </c>
      <c r="G92" s="37">
        <v>30.577400000000001</v>
      </c>
      <c r="H92" s="37">
        <v>21.870200000000001</v>
      </c>
      <c r="I92" s="37">
        <v>30.680299999999999</v>
      </c>
      <c r="J92" s="37">
        <v>37.279600000000002</v>
      </c>
      <c r="K92" s="37">
        <v>29.604700000000001</v>
      </c>
      <c r="L92" s="37">
        <v>28.775099999999998</v>
      </c>
      <c r="M92" s="37">
        <v>30.577400000000001</v>
      </c>
      <c r="N92" s="37">
        <v>21.870200000000001</v>
      </c>
      <c r="O92" s="37">
        <v>45.246200000000002</v>
      </c>
      <c r="P92" s="37">
        <v>45.246200000000002</v>
      </c>
      <c r="Q92" s="37" t="s">
        <v>268</v>
      </c>
      <c r="R92" s="37" t="s">
        <v>268</v>
      </c>
      <c r="S92" s="37" t="s">
        <v>268</v>
      </c>
      <c r="T92" s="37" t="s">
        <v>268</v>
      </c>
      <c r="U92" s="37">
        <v>18.257899999999999</v>
      </c>
      <c r="V92" s="37">
        <v>0</v>
      </c>
      <c r="W92" s="37">
        <v>18.257899999999999</v>
      </c>
      <c r="X92" s="37">
        <v>0</v>
      </c>
      <c r="Y92" s="37">
        <v>0</v>
      </c>
      <c r="Z92" s="37">
        <v>18.257899999999999</v>
      </c>
      <c r="AA92" s="37">
        <v>18.257899999999999</v>
      </c>
      <c r="AB92" s="37">
        <v>0</v>
      </c>
      <c r="AC92" s="37">
        <v>18.257899999999999</v>
      </c>
      <c r="AD92" s="37">
        <v>0</v>
      </c>
      <c r="AE92" s="37">
        <v>0</v>
      </c>
      <c r="AF92" s="37">
        <v>18.257899999999999</v>
      </c>
      <c r="AG92" s="37">
        <v>0</v>
      </c>
      <c r="AH92" s="37">
        <v>0</v>
      </c>
      <c r="AI92" s="37" t="s">
        <v>268</v>
      </c>
      <c r="AJ92" s="37" t="s">
        <v>268</v>
      </c>
      <c r="AK92" s="37" t="s">
        <v>268</v>
      </c>
      <c r="AL92" s="37" t="s">
        <v>268</v>
      </c>
      <c r="AM92" s="37">
        <v>23.489000000000001</v>
      </c>
    </row>
    <row r="93" spans="1:39" hidden="1" outlineLevel="1">
      <c r="A93" s="9">
        <v>43040</v>
      </c>
      <c r="B93" s="37">
        <v>29.322500000000002</v>
      </c>
      <c r="C93" s="37">
        <v>30.220500000000001</v>
      </c>
      <c r="D93" s="37">
        <v>33.509300000000003</v>
      </c>
      <c r="E93" s="37">
        <v>29.181899999999999</v>
      </c>
      <c r="F93" s="37">
        <v>25.854600000000001</v>
      </c>
      <c r="G93" s="37">
        <v>30.404599999999999</v>
      </c>
      <c r="H93" s="37">
        <v>25.749300000000002</v>
      </c>
      <c r="I93" s="37">
        <v>30.216200000000001</v>
      </c>
      <c r="J93" s="37">
        <v>33.494599999999998</v>
      </c>
      <c r="K93" s="37">
        <v>29.181899999999999</v>
      </c>
      <c r="L93" s="37">
        <v>25.854600000000001</v>
      </c>
      <c r="M93" s="37">
        <v>30.404599999999999</v>
      </c>
      <c r="N93" s="37">
        <v>25.749300000000002</v>
      </c>
      <c r="O93" s="37">
        <v>47.657899999999998</v>
      </c>
      <c r="P93" s="37">
        <v>47.657899999999998</v>
      </c>
      <c r="Q93" s="37" t="s">
        <v>268</v>
      </c>
      <c r="R93" s="37" t="s">
        <v>268</v>
      </c>
      <c r="S93" s="37" t="s">
        <v>268</v>
      </c>
      <c r="T93" s="37" t="s">
        <v>268</v>
      </c>
      <c r="U93" s="37">
        <v>8.6623999999999999</v>
      </c>
      <c r="V93" s="37">
        <v>0</v>
      </c>
      <c r="W93" s="37">
        <v>8.6623999999999999</v>
      </c>
      <c r="X93" s="37">
        <v>3.7622</v>
      </c>
      <c r="Y93" s="37">
        <v>19.899999999999999</v>
      </c>
      <c r="Z93" s="37">
        <v>9.452</v>
      </c>
      <c r="AA93" s="37">
        <v>8.6623999999999999</v>
      </c>
      <c r="AB93" s="37">
        <v>0</v>
      </c>
      <c r="AC93" s="37">
        <v>8.6623999999999999</v>
      </c>
      <c r="AD93" s="37">
        <v>3.7622</v>
      </c>
      <c r="AE93" s="37">
        <v>19.899999999999999</v>
      </c>
      <c r="AF93" s="37">
        <v>9.452</v>
      </c>
      <c r="AG93" s="37">
        <v>0</v>
      </c>
      <c r="AH93" s="37">
        <v>0</v>
      </c>
      <c r="AI93" s="37" t="s">
        <v>268</v>
      </c>
      <c r="AJ93" s="37" t="s">
        <v>268</v>
      </c>
      <c r="AK93" s="37" t="s">
        <v>268</v>
      </c>
      <c r="AL93" s="37" t="s">
        <v>268</v>
      </c>
      <c r="AM93" s="37">
        <v>24.699400000000001</v>
      </c>
    </row>
    <row r="94" spans="1:39" hidden="1" outlineLevel="1">
      <c r="A94" s="9">
        <v>43070</v>
      </c>
      <c r="B94" s="37">
        <v>32.929099999999998</v>
      </c>
      <c r="C94" s="37">
        <v>34.029400000000003</v>
      </c>
      <c r="D94" s="37">
        <v>32.970199999999998</v>
      </c>
      <c r="E94" s="37">
        <v>34.378100000000003</v>
      </c>
      <c r="F94" s="37">
        <v>33.719000000000001</v>
      </c>
      <c r="G94" s="37">
        <v>35.404299999999999</v>
      </c>
      <c r="H94" s="37">
        <v>21.929200000000002</v>
      </c>
      <c r="I94" s="37">
        <v>34.028199999999998</v>
      </c>
      <c r="J94" s="37">
        <v>32.965200000000003</v>
      </c>
      <c r="K94" s="37">
        <v>34.378100000000003</v>
      </c>
      <c r="L94" s="37">
        <v>33.719000000000001</v>
      </c>
      <c r="M94" s="37">
        <v>35.404299999999999</v>
      </c>
      <c r="N94" s="37">
        <v>21.929200000000002</v>
      </c>
      <c r="O94" s="37">
        <v>49.503100000000003</v>
      </c>
      <c r="P94" s="37">
        <v>49.503100000000003</v>
      </c>
      <c r="Q94" s="37" t="s">
        <v>268</v>
      </c>
      <c r="R94" s="37" t="s">
        <v>268</v>
      </c>
      <c r="S94" s="37" t="s">
        <v>268</v>
      </c>
      <c r="T94" s="37" t="s">
        <v>268</v>
      </c>
      <c r="U94" s="37">
        <v>18.1754</v>
      </c>
      <c r="V94" s="37">
        <v>0</v>
      </c>
      <c r="W94" s="37">
        <v>18.1754</v>
      </c>
      <c r="X94" s="37">
        <v>0</v>
      </c>
      <c r="Y94" s="37">
        <v>0</v>
      </c>
      <c r="Z94" s="37">
        <v>18.1754</v>
      </c>
      <c r="AA94" s="37">
        <v>18.1754</v>
      </c>
      <c r="AB94" s="37">
        <v>0</v>
      </c>
      <c r="AC94" s="37">
        <v>18.1754</v>
      </c>
      <c r="AD94" s="37">
        <v>0</v>
      </c>
      <c r="AE94" s="37">
        <v>0</v>
      </c>
      <c r="AF94" s="37">
        <v>18.1754</v>
      </c>
      <c r="AG94" s="37">
        <v>0</v>
      </c>
      <c r="AH94" s="37">
        <v>0</v>
      </c>
      <c r="AI94" s="37" t="s">
        <v>268</v>
      </c>
      <c r="AJ94" s="37" t="s">
        <v>268</v>
      </c>
      <c r="AK94" s="37" t="s">
        <v>268</v>
      </c>
      <c r="AL94" s="37" t="s">
        <v>268</v>
      </c>
      <c r="AM94" s="37">
        <v>24.313800000000001</v>
      </c>
    </row>
    <row r="95" spans="1:39" hidden="1" outlineLevel="1">
      <c r="A95" s="9">
        <v>43101</v>
      </c>
      <c r="B95" s="37">
        <v>30.380099999999999</v>
      </c>
      <c r="C95" s="37">
        <v>31.099499999999999</v>
      </c>
      <c r="D95" s="37">
        <v>32.021599999999999</v>
      </c>
      <c r="E95" s="37">
        <v>30.5685</v>
      </c>
      <c r="F95" s="37">
        <v>30.344200000000001</v>
      </c>
      <c r="G95" s="37">
        <v>30.5487</v>
      </c>
      <c r="H95" s="37">
        <v>31.879300000000001</v>
      </c>
      <c r="I95" s="37">
        <v>31.0991</v>
      </c>
      <c r="J95" s="37">
        <v>32.020499999999998</v>
      </c>
      <c r="K95" s="37">
        <v>30.5685</v>
      </c>
      <c r="L95" s="37">
        <v>30.344200000000001</v>
      </c>
      <c r="M95" s="37">
        <v>30.5487</v>
      </c>
      <c r="N95" s="37">
        <v>31.879300000000001</v>
      </c>
      <c r="O95" s="37">
        <v>44.233600000000003</v>
      </c>
      <c r="P95" s="37">
        <v>44.233600000000003</v>
      </c>
      <c r="Q95" s="37" t="s">
        <v>268</v>
      </c>
      <c r="R95" s="37" t="s">
        <v>268</v>
      </c>
      <c r="S95" s="37" t="s">
        <v>268</v>
      </c>
      <c r="T95" s="37" t="s">
        <v>268</v>
      </c>
      <c r="U95" s="37">
        <v>19.3338</v>
      </c>
      <c r="V95" s="37">
        <v>0</v>
      </c>
      <c r="W95" s="37">
        <v>19.3338</v>
      </c>
      <c r="X95" s="37">
        <v>0</v>
      </c>
      <c r="Y95" s="37">
        <v>0</v>
      </c>
      <c r="Z95" s="37">
        <v>19.3338</v>
      </c>
      <c r="AA95" s="37">
        <v>19.3338</v>
      </c>
      <c r="AB95" s="37">
        <v>0</v>
      </c>
      <c r="AC95" s="37">
        <v>19.3338</v>
      </c>
      <c r="AD95" s="37">
        <v>0</v>
      </c>
      <c r="AE95" s="37">
        <v>0</v>
      </c>
      <c r="AF95" s="37">
        <v>19.3338</v>
      </c>
      <c r="AG95" s="37">
        <v>0</v>
      </c>
      <c r="AH95" s="37">
        <v>0</v>
      </c>
      <c r="AI95" s="37" t="s">
        <v>268</v>
      </c>
      <c r="AJ95" s="37" t="s">
        <v>268</v>
      </c>
      <c r="AK95" s="37" t="s">
        <v>268</v>
      </c>
      <c r="AL95" s="37" t="s">
        <v>268</v>
      </c>
      <c r="AM95" s="37">
        <v>24.166899999999998</v>
      </c>
    </row>
    <row r="96" spans="1:39" hidden="1" outlineLevel="1">
      <c r="A96" s="9">
        <v>43132</v>
      </c>
      <c r="B96" s="37">
        <v>31.058499999999999</v>
      </c>
      <c r="C96" s="37">
        <v>32.165300000000002</v>
      </c>
      <c r="D96" s="37">
        <v>32.953499999999998</v>
      </c>
      <c r="E96" s="37">
        <v>31.8353</v>
      </c>
      <c r="F96" s="37">
        <v>25.462700000000002</v>
      </c>
      <c r="G96" s="37">
        <v>33.398800000000001</v>
      </c>
      <c r="H96" s="37">
        <v>25.227900000000002</v>
      </c>
      <c r="I96" s="37">
        <v>32.163699999999999</v>
      </c>
      <c r="J96" s="37">
        <v>32.9482</v>
      </c>
      <c r="K96" s="37">
        <v>31.8353</v>
      </c>
      <c r="L96" s="37">
        <v>25.462700000000002</v>
      </c>
      <c r="M96" s="37">
        <v>33.398800000000001</v>
      </c>
      <c r="N96" s="37">
        <v>25.227900000000002</v>
      </c>
      <c r="O96" s="37">
        <v>51.180399999999999</v>
      </c>
      <c r="P96" s="37">
        <v>51.180399999999999</v>
      </c>
      <c r="Q96" s="37" t="s">
        <v>268</v>
      </c>
      <c r="R96" s="37" t="s">
        <v>268</v>
      </c>
      <c r="S96" s="37" t="s">
        <v>268</v>
      </c>
      <c r="T96" s="37" t="s">
        <v>268</v>
      </c>
      <c r="U96" s="37">
        <v>18.548500000000001</v>
      </c>
      <c r="V96" s="37">
        <v>0</v>
      </c>
      <c r="W96" s="37">
        <v>18.548500000000001</v>
      </c>
      <c r="X96" s="37">
        <v>0</v>
      </c>
      <c r="Y96" s="37">
        <v>0</v>
      </c>
      <c r="Z96" s="37">
        <v>21.323399999999999</v>
      </c>
      <c r="AA96" s="37">
        <v>18.548500000000001</v>
      </c>
      <c r="AB96" s="37">
        <v>0</v>
      </c>
      <c r="AC96" s="37">
        <v>18.548500000000001</v>
      </c>
      <c r="AD96" s="37">
        <v>0</v>
      </c>
      <c r="AE96" s="37">
        <v>0</v>
      </c>
      <c r="AF96" s="37">
        <v>21.323399999999999</v>
      </c>
      <c r="AG96" s="37">
        <v>0</v>
      </c>
      <c r="AH96" s="37">
        <v>0</v>
      </c>
      <c r="AI96" s="37" t="s">
        <v>268</v>
      </c>
      <c r="AJ96" s="37" t="s">
        <v>268</v>
      </c>
      <c r="AK96" s="37" t="s">
        <v>268</v>
      </c>
      <c r="AL96" s="37" t="s">
        <v>268</v>
      </c>
      <c r="AM96" s="37">
        <v>24.044499999999999</v>
      </c>
    </row>
    <row r="97" spans="1:39" hidden="1" outlineLevel="1">
      <c r="A97" s="9">
        <v>43160</v>
      </c>
      <c r="B97" s="37">
        <v>30.782800000000002</v>
      </c>
      <c r="C97" s="37">
        <v>31.7959</v>
      </c>
      <c r="D97" s="37">
        <v>32.972900000000003</v>
      </c>
      <c r="E97" s="37">
        <v>31.275400000000001</v>
      </c>
      <c r="F97" s="37">
        <v>26.811900000000001</v>
      </c>
      <c r="G97" s="37">
        <v>32.572499999999998</v>
      </c>
      <c r="H97" s="37">
        <v>25.059000000000001</v>
      </c>
      <c r="I97" s="37">
        <v>31.795100000000001</v>
      </c>
      <c r="J97" s="37">
        <v>32.970500000000001</v>
      </c>
      <c r="K97" s="37">
        <v>31.275400000000001</v>
      </c>
      <c r="L97" s="37">
        <v>26.811900000000001</v>
      </c>
      <c r="M97" s="37">
        <v>32.572499999999998</v>
      </c>
      <c r="N97" s="37">
        <v>25.059000000000001</v>
      </c>
      <c r="O97" s="37">
        <v>47.481200000000001</v>
      </c>
      <c r="P97" s="37">
        <v>47.481200000000001</v>
      </c>
      <c r="Q97" s="37" t="s">
        <v>268</v>
      </c>
      <c r="R97" s="37" t="s">
        <v>268</v>
      </c>
      <c r="S97" s="37" t="s">
        <v>268</v>
      </c>
      <c r="T97" s="37" t="s">
        <v>268</v>
      </c>
      <c r="U97" s="37">
        <v>13.803000000000001</v>
      </c>
      <c r="V97" s="37">
        <v>0</v>
      </c>
      <c r="W97" s="37">
        <v>13.803000000000001</v>
      </c>
      <c r="X97" s="37">
        <v>0</v>
      </c>
      <c r="Y97" s="37">
        <v>0</v>
      </c>
      <c r="Z97" s="37">
        <v>18.374300000000002</v>
      </c>
      <c r="AA97" s="37">
        <v>13.803000000000001</v>
      </c>
      <c r="AB97" s="37">
        <v>0</v>
      </c>
      <c r="AC97" s="37">
        <v>13.803000000000001</v>
      </c>
      <c r="AD97" s="37">
        <v>0</v>
      </c>
      <c r="AE97" s="37">
        <v>0</v>
      </c>
      <c r="AF97" s="37">
        <v>18.374300000000002</v>
      </c>
      <c r="AG97" s="37">
        <v>0</v>
      </c>
      <c r="AH97" s="37">
        <v>0</v>
      </c>
      <c r="AI97" s="37" t="s">
        <v>268</v>
      </c>
      <c r="AJ97" s="37" t="s">
        <v>268</v>
      </c>
      <c r="AK97" s="37" t="s">
        <v>268</v>
      </c>
      <c r="AL97" s="37" t="s">
        <v>268</v>
      </c>
      <c r="AM97" s="37">
        <v>24.566500000000001</v>
      </c>
    </row>
    <row r="98" spans="1:39" hidden="1" outlineLevel="1">
      <c r="A98" s="9">
        <v>43191</v>
      </c>
      <c r="B98" s="37">
        <v>30.519100000000002</v>
      </c>
      <c r="C98" s="37">
        <v>31.732199999999999</v>
      </c>
      <c r="D98" s="37">
        <v>32.781799999999997</v>
      </c>
      <c r="E98" s="37">
        <v>31.282299999999999</v>
      </c>
      <c r="F98" s="37">
        <v>31.301400000000001</v>
      </c>
      <c r="G98" s="37">
        <v>32.181600000000003</v>
      </c>
      <c r="H98" s="37">
        <v>22.028400000000001</v>
      </c>
      <c r="I98" s="37">
        <v>31.730599999999999</v>
      </c>
      <c r="J98" s="37">
        <v>32.777000000000001</v>
      </c>
      <c r="K98" s="37">
        <v>31.282299999999999</v>
      </c>
      <c r="L98" s="37">
        <v>31.301400000000001</v>
      </c>
      <c r="M98" s="37">
        <v>32.181600000000003</v>
      </c>
      <c r="N98" s="37">
        <v>22.028400000000001</v>
      </c>
      <c r="O98" s="37">
        <v>45.952500000000001</v>
      </c>
      <c r="P98" s="37">
        <v>45.952500000000001</v>
      </c>
      <c r="Q98" s="37" t="s">
        <v>268</v>
      </c>
      <c r="R98" s="37" t="s">
        <v>268</v>
      </c>
      <c r="S98" s="37" t="s">
        <v>268</v>
      </c>
      <c r="T98" s="37" t="s">
        <v>268</v>
      </c>
      <c r="U98" s="37">
        <v>19.1189</v>
      </c>
      <c r="V98" s="37">
        <v>0</v>
      </c>
      <c r="W98" s="37">
        <v>19.1189</v>
      </c>
      <c r="X98" s="37">
        <v>0</v>
      </c>
      <c r="Y98" s="37">
        <v>19.899999999999999</v>
      </c>
      <c r="Z98" s="37">
        <v>19.061399999999999</v>
      </c>
      <c r="AA98" s="37">
        <v>19.1189</v>
      </c>
      <c r="AB98" s="37">
        <v>0</v>
      </c>
      <c r="AC98" s="37">
        <v>19.1189</v>
      </c>
      <c r="AD98" s="37">
        <v>0</v>
      </c>
      <c r="AE98" s="37">
        <v>19.899999999999999</v>
      </c>
      <c r="AF98" s="37">
        <v>19.061399999999999</v>
      </c>
      <c r="AG98" s="37">
        <v>0</v>
      </c>
      <c r="AH98" s="37">
        <v>0</v>
      </c>
      <c r="AI98" s="37" t="s">
        <v>268</v>
      </c>
      <c r="AJ98" s="37" t="s">
        <v>268</v>
      </c>
      <c r="AK98" s="37" t="s">
        <v>268</v>
      </c>
      <c r="AL98" s="37" t="s">
        <v>268</v>
      </c>
      <c r="AM98" s="37">
        <v>22.768599999999999</v>
      </c>
    </row>
    <row r="99" spans="1:39" hidden="1" outlineLevel="1">
      <c r="A99" s="9">
        <v>43221</v>
      </c>
      <c r="B99" s="37">
        <v>31.332799999999999</v>
      </c>
      <c r="C99" s="37">
        <v>32.582099999999997</v>
      </c>
      <c r="D99" s="37">
        <v>32.237099999999998</v>
      </c>
      <c r="E99" s="37">
        <v>32.783999999999999</v>
      </c>
      <c r="F99" s="37">
        <v>28.721</v>
      </c>
      <c r="G99" s="37">
        <v>33.576099999999997</v>
      </c>
      <c r="H99" s="37">
        <v>29.0899</v>
      </c>
      <c r="I99" s="37">
        <v>32.580599999999997</v>
      </c>
      <c r="J99" s="37">
        <v>32.232900000000001</v>
      </c>
      <c r="K99" s="37">
        <v>32.783999999999999</v>
      </c>
      <c r="L99" s="37">
        <v>28.721</v>
      </c>
      <c r="M99" s="37">
        <v>33.576099999999997</v>
      </c>
      <c r="N99" s="37">
        <v>29.0899</v>
      </c>
      <c r="O99" s="37">
        <v>51.177999999999997</v>
      </c>
      <c r="P99" s="37">
        <v>51.177999999999997</v>
      </c>
      <c r="Q99" s="37" t="s">
        <v>268</v>
      </c>
      <c r="R99" s="37" t="s">
        <v>268</v>
      </c>
      <c r="S99" s="37" t="s">
        <v>268</v>
      </c>
      <c r="T99" s="37" t="s">
        <v>268</v>
      </c>
      <c r="U99" s="37">
        <v>9.6143999999999998</v>
      </c>
      <c r="V99" s="37">
        <v>0</v>
      </c>
      <c r="W99" s="37">
        <v>9.6143999999999998</v>
      </c>
      <c r="X99" s="37">
        <v>0</v>
      </c>
      <c r="Y99" s="37">
        <v>19.2056</v>
      </c>
      <c r="Z99" s="37">
        <v>18.739999999999998</v>
      </c>
      <c r="AA99" s="37">
        <v>9.6143999999999998</v>
      </c>
      <c r="AB99" s="37">
        <v>0</v>
      </c>
      <c r="AC99" s="37">
        <v>9.6143999999999998</v>
      </c>
      <c r="AD99" s="37">
        <v>0</v>
      </c>
      <c r="AE99" s="37">
        <v>19.2056</v>
      </c>
      <c r="AF99" s="37">
        <v>18.739999999999998</v>
      </c>
      <c r="AG99" s="37">
        <v>0</v>
      </c>
      <c r="AH99" s="37">
        <v>0</v>
      </c>
      <c r="AI99" s="37" t="s">
        <v>268</v>
      </c>
      <c r="AJ99" s="37" t="s">
        <v>268</v>
      </c>
      <c r="AK99" s="37" t="s">
        <v>268</v>
      </c>
      <c r="AL99" s="37" t="s">
        <v>268</v>
      </c>
      <c r="AM99" s="37">
        <v>23.610900000000001</v>
      </c>
    </row>
    <row r="100" spans="1:39" hidden="1" outlineLevel="1">
      <c r="A100" s="9">
        <v>43252</v>
      </c>
      <c r="B100" s="37">
        <v>31.045300000000001</v>
      </c>
      <c r="C100" s="37">
        <v>32.547600000000003</v>
      </c>
      <c r="D100" s="37">
        <v>33.2624</v>
      </c>
      <c r="E100" s="37">
        <v>32.285600000000002</v>
      </c>
      <c r="F100" s="37">
        <v>29.476900000000001</v>
      </c>
      <c r="G100" s="37">
        <v>33.512500000000003</v>
      </c>
      <c r="H100" s="37">
        <v>24.041499999999999</v>
      </c>
      <c r="I100" s="37">
        <v>32.546999999999997</v>
      </c>
      <c r="J100" s="37">
        <v>33.260300000000001</v>
      </c>
      <c r="K100" s="37">
        <v>32.285600000000002</v>
      </c>
      <c r="L100" s="37">
        <v>29.476900000000001</v>
      </c>
      <c r="M100" s="37">
        <v>33.512500000000003</v>
      </c>
      <c r="N100" s="37">
        <v>24.041499999999999</v>
      </c>
      <c r="O100" s="37">
        <v>42.974899999999998</v>
      </c>
      <c r="P100" s="37">
        <v>42.974899999999998</v>
      </c>
      <c r="Q100" s="37" t="s">
        <v>268</v>
      </c>
      <c r="R100" s="37" t="s">
        <v>268</v>
      </c>
      <c r="S100" s="37" t="s">
        <v>268</v>
      </c>
      <c r="T100" s="37" t="s">
        <v>268</v>
      </c>
      <c r="U100" s="37">
        <v>18.555299999999999</v>
      </c>
      <c r="V100" s="37">
        <v>0</v>
      </c>
      <c r="W100" s="37">
        <v>18.555299999999999</v>
      </c>
      <c r="X100" s="37">
        <v>0</v>
      </c>
      <c r="Y100" s="37">
        <v>0</v>
      </c>
      <c r="Z100" s="37">
        <v>18.555299999999999</v>
      </c>
      <c r="AA100" s="37">
        <v>18.555299999999999</v>
      </c>
      <c r="AB100" s="37">
        <v>0</v>
      </c>
      <c r="AC100" s="37">
        <v>18.555299999999999</v>
      </c>
      <c r="AD100" s="37">
        <v>0</v>
      </c>
      <c r="AE100" s="37">
        <v>0</v>
      </c>
      <c r="AF100" s="37">
        <v>18.555299999999999</v>
      </c>
      <c r="AG100" s="37">
        <v>0</v>
      </c>
      <c r="AH100" s="37">
        <v>0</v>
      </c>
      <c r="AI100" s="37" t="s">
        <v>268</v>
      </c>
      <c r="AJ100" s="37" t="s">
        <v>268</v>
      </c>
      <c r="AK100" s="37" t="s">
        <v>268</v>
      </c>
      <c r="AL100" s="37" t="s">
        <v>268</v>
      </c>
      <c r="AM100" s="37">
        <v>23.590499999999999</v>
      </c>
    </row>
    <row r="101" spans="1:39" hidden="1" outlineLevel="1">
      <c r="A101" s="9">
        <v>43282</v>
      </c>
      <c r="B101" s="37">
        <v>30.7013</v>
      </c>
      <c r="C101" s="37">
        <v>32.3598</v>
      </c>
      <c r="D101" s="37">
        <v>34.048699999999997</v>
      </c>
      <c r="E101" s="37">
        <v>31.704000000000001</v>
      </c>
      <c r="F101" s="37">
        <v>26.504999999999999</v>
      </c>
      <c r="G101" s="37">
        <v>33.309899999999999</v>
      </c>
      <c r="H101" s="37">
        <v>25.114100000000001</v>
      </c>
      <c r="I101" s="37">
        <v>32.357999999999997</v>
      </c>
      <c r="J101" s="37">
        <v>34.0428</v>
      </c>
      <c r="K101" s="37">
        <v>31.704000000000001</v>
      </c>
      <c r="L101" s="37">
        <v>26.504999999999999</v>
      </c>
      <c r="M101" s="37">
        <v>33.309899999999999</v>
      </c>
      <c r="N101" s="37">
        <v>25.114100000000001</v>
      </c>
      <c r="O101" s="37">
        <v>50.2089</v>
      </c>
      <c r="P101" s="37">
        <v>50.2089</v>
      </c>
      <c r="Q101" s="37" t="s">
        <v>268</v>
      </c>
      <c r="R101" s="37" t="s">
        <v>268</v>
      </c>
      <c r="S101" s="37" t="s">
        <v>268</v>
      </c>
      <c r="T101" s="37" t="s">
        <v>268</v>
      </c>
      <c r="U101" s="37">
        <v>13.978899999999999</v>
      </c>
      <c r="V101" s="37">
        <v>0</v>
      </c>
      <c r="W101" s="37">
        <v>13.978899999999999</v>
      </c>
      <c r="X101" s="37">
        <v>0</v>
      </c>
      <c r="Y101" s="37">
        <v>0</v>
      </c>
      <c r="Z101" s="37">
        <v>19.751899999999999</v>
      </c>
      <c r="AA101" s="37">
        <v>13.978899999999999</v>
      </c>
      <c r="AB101" s="37">
        <v>0</v>
      </c>
      <c r="AC101" s="37">
        <v>13.978899999999999</v>
      </c>
      <c r="AD101" s="37">
        <v>0</v>
      </c>
      <c r="AE101" s="37">
        <v>0</v>
      </c>
      <c r="AF101" s="37">
        <v>19.751899999999999</v>
      </c>
      <c r="AG101" s="37">
        <v>0</v>
      </c>
      <c r="AH101" s="37">
        <v>0</v>
      </c>
      <c r="AI101" s="37" t="s">
        <v>268</v>
      </c>
      <c r="AJ101" s="37" t="s">
        <v>268</v>
      </c>
      <c r="AK101" s="37" t="s">
        <v>268</v>
      </c>
      <c r="AL101" s="37" t="s">
        <v>268</v>
      </c>
      <c r="AM101" s="37">
        <v>23.192799999999998</v>
      </c>
    </row>
    <row r="102" spans="1:39" hidden="1" outlineLevel="1">
      <c r="A102" s="9">
        <v>43313</v>
      </c>
      <c r="B102" s="37">
        <v>31.379799999999999</v>
      </c>
      <c r="C102" s="37">
        <v>32.407499999999999</v>
      </c>
      <c r="D102" s="37">
        <v>33.232300000000002</v>
      </c>
      <c r="E102" s="37">
        <v>32.003999999999998</v>
      </c>
      <c r="F102" s="37">
        <v>22.473199999999999</v>
      </c>
      <c r="G102" s="37">
        <v>34.3994</v>
      </c>
      <c r="H102" s="37">
        <v>27.921800000000001</v>
      </c>
      <c r="I102" s="37">
        <v>32.406500000000001</v>
      </c>
      <c r="J102" s="37">
        <v>33.229300000000002</v>
      </c>
      <c r="K102" s="37">
        <v>32.003999999999998</v>
      </c>
      <c r="L102" s="37">
        <v>22.473199999999999</v>
      </c>
      <c r="M102" s="37">
        <v>34.3994</v>
      </c>
      <c r="N102" s="37">
        <v>27.921800000000001</v>
      </c>
      <c r="O102" s="37">
        <v>47.653199999999998</v>
      </c>
      <c r="P102" s="37">
        <v>47.653199999999998</v>
      </c>
      <c r="Q102" s="37" t="s">
        <v>268</v>
      </c>
      <c r="R102" s="37" t="s">
        <v>268</v>
      </c>
      <c r="S102" s="37" t="s">
        <v>268</v>
      </c>
      <c r="T102" s="37" t="s">
        <v>268</v>
      </c>
      <c r="U102" s="37">
        <v>14.3584</v>
      </c>
      <c r="V102" s="37">
        <v>0</v>
      </c>
      <c r="W102" s="37">
        <v>14.3584</v>
      </c>
      <c r="X102" s="37">
        <v>0</v>
      </c>
      <c r="Y102" s="37">
        <v>0</v>
      </c>
      <c r="Z102" s="37">
        <v>15.9245</v>
      </c>
      <c r="AA102" s="37">
        <v>14.3584</v>
      </c>
      <c r="AB102" s="37">
        <v>0</v>
      </c>
      <c r="AC102" s="37">
        <v>14.3584</v>
      </c>
      <c r="AD102" s="37">
        <v>0</v>
      </c>
      <c r="AE102" s="37">
        <v>0</v>
      </c>
      <c r="AF102" s="37">
        <v>15.9245</v>
      </c>
      <c r="AG102" s="37">
        <v>0</v>
      </c>
      <c r="AH102" s="37">
        <v>0</v>
      </c>
      <c r="AI102" s="37" t="s">
        <v>268</v>
      </c>
      <c r="AJ102" s="37" t="s">
        <v>268</v>
      </c>
      <c r="AK102" s="37" t="s">
        <v>268</v>
      </c>
      <c r="AL102" s="37" t="s">
        <v>268</v>
      </c>
      <c r="AM102" s="37">
        <v>25.5565</v>
      </c>
    </row>
    <row r="103" spans="1:39" hidden="1" outlineLevel="1">
      <c r="A103" s="9">
        <v>43344</v>
      </c>
      <c r="B103" s="37">
        <v>31.597000000000001</v>
      </c>
      <c r="C103" s="37">
        <v>33.0154</v>
      </c>
      <c r="D103" s="37">
        <v>33.607599999999998</v>
      </c>
      <c r="E103" s="37">
        <v>32.796599999999998</v>
      </c>
      <c r="F103" s="37">
        <v>23.597799999999999</v>
      </c>
      <c r="G103" s="37">
        <v>35.317</v>
      </c>
      <c r="H103" s="37">
        <v>25.055900000000001</v>
      </c>
      <c r="I103" s="37">
        <v>33.013399999999997</v>
      </c>
      <c r="J103" s="37">
        <v>33.600700000000003</v>
      </c>
      <c r="K103" s="37">
        <v>32.796599999999998</v>
      </c>
      <c r="L103" s="37">
        <v>23.597799999999999</v>
      </c>
      <c r="M103" s="37">
        <v>35.317</v>
      </c>
      <c r="N103" s="37">
        <v>25.055900000000001</v>
      </c>
      <c r="O103" s="37">
        <v>51.352499999999999</v>
      </c>
      <c r="P103" s="37">
        <v>51.352499999999999</v>
      </c>
      <c r="Q103" s="37" t="s">
        <v>268</v>
      </c>
      <c r="R103" s="37" t="s">
        <v>268</v>
      </c>
      <c r="S103" s="37" t="s">
        <v>268</v>
      </c>
      <c r="T103" s="37" t="s">
        <v>268</v>
      </c>
      <c r="U103" s="37">
        <v>19.297999999999998</v>
      </c>
      <c r="V103" s="37">
        <v>0</v>
      </c>
      <c r="W103" s="37">
        <v>19.297999999999998</v>
      </c>
      <c r="X103" s="37">
        <v>0</v>
      </c>
      <c r="Y103" s="37">
        <v>0</v>
      </c>
      <c r="Z103" s="37">
        <v>19.297999999999998</v>
      </c>
      <c r="AA103" s="37">
        <v>19.297999999999998</v>
      </c>
      <c r="AB103" s="37">
        <v>0</v>
      </c>
      <c r="AC103" s="37">
        <v>19.297999999999998</v>
      </c>
      <c r="AD103" s="37">
        <v>0</v>
      </c>
      <c r="AE103" s="37">
        <v>0</v>
      </c>
      <c r="AF103" s="37">
        <v>19.297999999999998</v>
      </c>
      <c r="AG103" s="37">
        <v>0</v>
      </c>
      <c r="AH103" s="37">
        <v>0</v>
      </c>
      <c r="AI103" s="37" t="s">
        <v>268</v>
      </c>
      <c r="AJ103" s="37" t="s">
        <v>268</v>
      </c>
      <c r="AK103" s="37" t="s">
        <v>268</v>
      </c>
      <c r="AL103" s="37" t="s">
        <v>268</v>
      </c>
      <c r="AM103" s="37">
        <v>24.643999999999998</v>
      </c>
    </row>
    <row r="104" spans="1:39" hidden="1" outlineLevel="1">
      <c r="A104" s="9">
        <v>43374</v>
      </c>
      <c r="B104" s="37">
        <v>35.0047</v>
      </c>
      <c r="C104" s="37">
        <v>36.602600000000002</v>
      </c>
      <c r="D104" s="37">
        <v>43.7517</v>
      </c>
      <c r="E104" s="37">
        <v>34.706099999999999</v>
      </c>
      <c r="F104" s="37">
        <v>33.618600000000001</v>
      </c>
      <c r="G104" s="37">
        <v>36.022199999999998</v>
      </c>
      <c r="H104" s="37">
        <v>23.560700000000001</v>
      </c>
      <c r="I104" s="37">
        <v>36.599499999999999</v>
      </c>
      <c r="J104" s="37">
        <v>43.744199999999999</v>
      </c>
      <c r="K104" s="37">
        <v>34.706099999999999</v>
      </c>
      <c r="L104" s="37">
        <v>33.618600000000001</v>
      </c>
      <c r="M104" s="37">
        <v>36.022199999999998</v>
      </c>
      <c r="N104" s="37">
        <v>23.560700000000001</v>
      </c>
      <c r="O104" s="37">
        <v>50.648400000000002</v>
      </c>
      <c r="P104" s="37">
        <v>50.648400000000002</v>
      </c>
      <c r="Q104" s="37" t="s">
        <v>268</v>
      </c>
      <c r="R104" s="37" t="s">
        <v>268</v>
      </c>
      <c r="S104" s="37" t="s">
        <v>268</v>
      </c>
      <c r="T104" s="37" t="s">
        <v>268</v>
      </c>
      <c r="U104" s="37">
        <v>19.9117</v>
      </c>
      <c r="V104" s="37">
        <v>0</v>
      </c>
      <c r="W104" s="37">
        <v>19.9117</v>
      </c>
      <c r="X104" s="37">
        <v>0</v>
      </c>
      <c r="Y104" s="37">
        <v>0</v>
      </c>
      <c r="Z104" s="37">
        <v>19.9117</v>
      </c>
      <c r="AA104" s="37">
        <v>19.9117</v>
      </c>
      <c r="AB104" s="37">
        <v>0</v>
      </c>
      <c r="AC104" s="37">
        <v>19.9117</v>
      </c>
      <c r="AD104" s="37">
        <v>0</v>
      </c>
      <c r="AE104" s="37">
        <v>0</v>
      </c>
      <c r="AF104" s="37">
        <v>19.9117</v>
      </c>
      <c r="AG104" s="37">
        <v>0</v>
      </c>
      <c r="AH104" s="37">
        <v>0</v>
      </c>
      <c r="AI104" s="37" t="s">
        <v>268</v>
      </c>
      <c r="AJ104" s="37" t="s">
        <v>268</v>
      </c>
      <c r="AK104" s="37" t="s">
        <v>268</v>
      </c>
      <c r="AL104" s="37" t="s">
        <v>268</v>
      </c>
      <c r="AM104" s="37">
        <v>25.414000000000001</v>
      </c>
    </row>
    <row r="105" spans="1:39" hidden="1" outlineLevel="1">
      <c r="A105" s="9">
        <v>43405</v>
      </c>
      <c r="B105" s="37">
        <v>33.7273</v>
      </c>
      <c r="C105" s="37">
        <v>35.404899999999998</v>
      </c>
      <c r="D105" s="37">
        <v>45.718200000000003</v>
      </c>
      <c r="E105" s="37">
        <v>34.267200000000003</v>
      </c>
      <c r="F105" s="37">
        <v>34.976199999999999</v>
      </c>
      <c r="G105" s="37">
        <v>35.316600000000001</v>
      </c>
      <c r="H105" s="37">
        <v>17.045100000000001</v>
      </c>
      <c r="I105" s="37">
        <v>35.4026</v>
      </c>
      <c r="J105" s="37">
        <v>45.709699999999998</v>
      </c>
      <c r="K105" s="37">
        <v>34.267200000000003</v>
      </c>
      <c r="L105" s="37">
        <v>34.976199999999999</v>
      </c>
      <c r="M105" s="37">
        <v>35.316600000000001</v>
      </c>
      <c r="N105" s="37">
        <v>17.045100000000001</v>
      </c>
      <c r="O105" s="37">
        <v>51.552100000000003</v>
      </c>
      <c r="P105" s="37">
        <v>51.552100000000003</v>
      </c>
      <c r="Q105" s="37" t="s">
        <v>268</v>
      </c>
      <c r="R105" s="37" t="s">
        <v>268</v>
      </c>
      <c r="S105" s="37" t="s">
        <v>268</v>
      </c>
      <c r="T105" s="37" t="s">
        <v>268</v>
      </c>
      <c r="U105" s="37">
        <v>16.218900000000001</v>
      </c>
      <c r="V105" s="37">
        <v>0</v>
      </c>
      <c r="W105" s="37">
        <v>16.218900000000001</v>
      </c>
      <c r="X105" s="37">
        <v>8.4080999999999992</v>
      </c>
      <c r="Y105" s="37">
        <v>19.899999999999999</v>
      </c>
      <c r="Z105" s="37">
        <v>19.5061</v>
      </c>
      <c r="AA105" s="37">
        <v>16.218900000000001</v>
      </c>
      <c r="AB105" s="37">
        <v>0</v>
      </c>
      <c r="AC105" s="37">
        <v>16.218900000000001</v>
      </c>
      <c r="AD105" s="37">
        <v>8.4080999999999992</v>
      </c>
      <c r="AE105" s="37">
        <v>19.899999999999999</v>
      </c>
      <c r="AF105" s="37">
        <v>19.5061</v>
      </c>
      <c r="AG105" s="37">
        <v>0</v>
      </c>
      <c r="AH105" s="37">
        <v>0</v>
      </c>
      <c r="AI105" s="37" t="s">
        <v>268</v>
      </c>
      <c r="AJ105" s="37" t="s">
        <v>268</v>
      </c>
      <c r="AK105" s="37" t="s">
        <v>268</v>
      </c>
      <c r="AL105" s="37" t="s">
        <v>268</v>
      </c>
      <c r="AM105" s="37">
        <v>25.798500000000001</v>
      </c>
    </row>
    <row r="106" spans="1:39" hidden="1" outlineLevel="1">
      <c r="A106" s="9">
        <v>43435</v>
      </c>
      <c r="B106" s="37">
        <v>34.936300000000003</v>
      </c>
      <c r="C106" s="37">
        <v>36.121099999999998</v>
      </c>
      <c r="D106" s="37">
        <v>44.692300000000003</v>
      </c>
      <c r="E106" s="37">
        <v>35.1845</v>
      </c>
      <c r="F106" s="37">
        <v>35.912799999999997</v>
      </c>
      <c r="G106" s="37">
        <v>36.318399999999997</v>
      </c>
      <c r="H106" s="37">
        <v>16.378299999999999</v>
      </c>
      <c r="I106" s="37">
        <v>36.117899999999999</v>
      </c>
      <c r="J106" s="37">
        <v>44.678400000000003</v>
      </c>
      <c r="K106" s="37">
        <v>35.1845</v>
      </c>
      <c r="L106" s="37">
        <v>35.912799999999997</v>
      </c>
      <c r="M106" s="37">
        <v>36.318399999999997</v>
      </c>
      <c r="N106" s="37">
        <v>16.378299999999999</v>
      </c>
      <c r="O106" s="37">
        <v>50.813000000000002</v>
      </c>
      <c r="P106" s="37">
        <v>50.813000000000002</v>
      </c>
      <c r="Q106" s="37" t="s">
        <v>268</v>
      </c>
      <c r="R106" s="37" t="s">
        <v>268</v>
      </c>
      <c r="S106" s="37" t="s">
        <v>268</v>
      </c>
      <c r="T106" s="37" t="s">
        <v>268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 t="s">
        <v>268</v>
      </c>
      <c r="AJ106" s="37" t="s">
        <v>268</v>
      </c>
      <c r="AK106" s="37" t="s">
        <v>268</v>
      </c>
      <c r="AL106" s="37" t="s">
        <v>268</v>
      </c>
      <c r="AM106" s="37">
        <v>27.502700000000001</v>
      </c>
    </row>
    <row r="107" spans="1:39" hidden="1" outlineLevel="1">
      <c r="A107" s="9">
        <v>43466</v>
      </c>
      <c r="B107" s="37">
        <v>35.018000000000001</v>
      </c>
      <c r="C107" s="37">
        <v>36.113500000000002</v>
      </c>
      <c r="D107" s="37">
        <v>45.106000000000002</v>
      </c>
      <c r="E107" s="37">
        <v>35.363999999999997</v>
      </c>
      <c r="F107" s="37">
        <v>38.559699999999999</v>
      </c>
      <c r="G107" s="37">
        <v>34.122399999999999</v>
      </c>
      <c r="H107" s="37">
        <v>24.8933</v>
      </c>
      <c r="I107" s="37">
        <v>36.112699999999997</v>
      </c>
      <c r="J107" s="37">
        <v>45.1327</v>
      </c>
      <c r="K107" s="37">
        <v>35.363999999999997</v>
      </c>
      <c r="L107" s="37">
        <v>38.559699999999999</v>
      </c>
      <c r="M107" s="37">
        <v>34.122399999999999</v>
      </c>
      <c r="N107" s="37">
        <v>24.8933</v>
      </c>
      <c r="O107" s="37">
        <v>38.529699999999998</v>
      </c>
      <c r="P107" s="37">
        <v>38.529699999999998</v>
      </c>
      <c r="Q107" s="37" t="s">
        <v>268</v>
      </c>
      <c r="R107" s="37" t="s">
        <v>268</v>
      </c>
      <c r="S107" s="37" t="s">
        <v>268</v>
      </c>
      <c r="T107" s="37" t="s">
        <v>268</v>
      </c>
      <c r="U107" s="37">
        <v>6.9236000000000004</v>
      </c>
      <c r="V107" s="37">
        <v>0</v>
      </c>
      <c r="W107" s="37">
        <v>6.9236000000000004</v>
      </c>
      <c r="X107" s="37">
        <v>0</v>
      </c>
      <c r="Y107" s="37">
        <v>0</v>
      </c>
      <c r="Z107" s="37">
        <v>20.002800000000001</v>
      </c>
      <c r="AA107" s="37">
        <v>6.9236000000000004</v>
      </c>
      <c r="AB107" s="37">
        <v>0</v>
      </c>
      <c r="AC107" s="37">
        <v>6.9236000000000004</v>
      </c>
      <c r="AD107" s="37">
        <v>0</v>
      </c>
      <c r="AE107" s="37">
        <v>0</v>
      </c>
      <c r="AF107" s="37">
        <v>20.002800000000001</v>
      </c>
      <c r="AG107" s="37">
        <v>0</v>
      </c>
      <c r="AH107" s="37">
        <v>0</v>
      </c>
      <c r="AI107" s="37" t="s">
        <v>268</v>
      </c>
      <c r="AJ107" s="37" t="s">
        <v>268</v>
      </c>
      <c r="AK107" s="37" t="s">
        <v>268</v>
      </c>
      <c r="AL107" s="37" t="s">
        <v>268</v>
      </c>
      <c r="AM107" s="37">
        <v>27.0837</v>
      </c>
    </row>
    <row r="108" spans="1:39" hidden="1" outlineLevel="1">
      <c r="A108" s="9">
        <v>43497</v>
      </c>
      <c r="B108" s="37">
        <v>34.5548</v>
      </c>
      <c r="C108" s="37">
        <v>36.271599999999999</v>
      </c>
      <c r="D108" s="37">
        <v>46.076300000000003</v>
      </c>
      <c r="E108" s="37">
        <v>35.191299999999998</v>
      </c>
      <c r="F108" s="37">
        <v>37.336199999999998</v>
      </c>
      <c r="G108" s="37">
        <v>35.557899999999997</v>
      </c>
      <c r="H108" s="37">
        <v>14.4533</v>
      </c>
      <c r="I108" s="37">
        <v>36.267299999999999</v>
      </c>
      <c r="J108" s="37">
        <v>46.058399999999999</v>
      </c>
      <c r="K108" s="37">
        <v>35.191299999999998</v>
      </c>
      <c r="L108" s="37">
        <v>37.336199999999998</v>
      </c>
      <c r="M108" s="37">
        <v>35.557899999999997</v>
      </c>
      <c r="N108" s="37">
        <v>14.4533</v>
      </c>
      <c r="O108" s="37">
        <v>53.0122</v>
      </c>
      <c r="P108" s="37">
        <v>53.0122</v>
      </c>
      <c r="Q108" s="37" t="s">
        <v>268</v>
      </c>
      <c r="R108" s="37" t="s">
        <v>268</v>
      </c>
      <c r="S108" s="37" t="s">
        <v>268</v>
      </c>
      <c r="T108" s="37" t="s">
        <v>268</v>
      </c>
      <c r="U108" s="37">
        <v>10.9945</v>
      </c>
      <c r="V108" s="37">
        <v>0</v>
      </c>
      <c r="W108" s="37">
        <v>10.9945</v>
      </c>
      <c r="X108" s="37">
        <v>0</v>
      </c>
      <c r="Y108" s="37">
        <v>14.2493</v>
      </c>
      <c r="Z108" s="37">
        <v>20.022099999999998</v>
      </c>
      <c r="AA108" s="37">
        <v>10.9945</v>
      </c>
      <c r="AB108" s="37">
        <v>0</v>
      </c>
      <c r="AC108" s="37">
        <v>10.9945</v>
      </c>
      <c r="AD108" s="37">
        <v>0</v>
      </c>
      <c r="AE108" s="37">
        <v>14.2493</v>
      </c>
      <c r="AF108" s="37">
        <v>20.022099999999998</v>
      </c>
      <c r="AG108" s="37">
        <v>0</v>
      </c>
      <c r="AH108" s="37">
        <v>0</v>
      </c>
      <c r="AI108" s="37" t="s">
        <v>268</v>
      </c>
      <c r="AJ108" s="37" t="s">
        <v>268</v>
      </c>
      <c r="AK108" s="37" t="s">
        <v>268</v>
      </c>
      <c r="AL108" s="37" t="s">
        <v>268</v>
      </c>
      <c r="AM108" s="37">
        <v>26.362400000000001</v>
      </c>
    </row>
    <row r="109" spans="1:39" hidden="1" outlineLevel="1">
      <c r="A109" s="9">
        <v>43525</v>
      </c>
      <c r="B109" s="37">
        <v>31.445399999999999</v>
      </c>
      <c r="C109" s="37">
        <v>32.429600000000001</v>
      </c>
      <c r="D109" s="37">
        <v>46.445799999999998</v>
      </c>
      <c r="E109" s="37">
        <v>30.9148</v>
      </c>
      <c r="F109" s="37">
        <v>28.77</v>
      </c>
      <c r="G109" s="37">
        <v>33.835099999999997</v>
      </c>
      <c r="H109" s="37">
        <v>12.423400000000001</v>
      </c>
      <c r="I109" s="37">
        <v>32.427900000000001</v>
      </c>
      <c r="J109" s="37">
        <v>46.4405</v>
      </c>
      <c r="K109" s="37">
        <v>30.9148</v>
      </c>
      <c r="L109" s="37">
        <v>28.77</v>
      </c>
      <c r="M109" s="37">
        <v>33.835099999999997</v>
      </c>
      <c r="N109" s="37">
        <v>12.423400000000001</v>
      </c>
      <c r="O109" s="37">
        <v>52.337000000000003</v>
      </c>
      <c r="P109" s="37">
        <v>52.337000000000003</v>
      </c>
      <c r="Q109" s="37" t="s">
        <v>268</v>
      </c>
      <c r="R109" s="37" t="s">
        <v>268</v>
      </c>
      <c r="S109" s="37" t="s">
        <v>268</v>
      </c>
      <c r="T109" s="37" t="s">
        <v>268</v>
      </c>
      <c r="U109" s="37">
        <v>20.2758</v>
      </c>
      <c r="V109" s="37">
        <v>0</v>
      </c>
      <c r="W109" s="37">
        <v>20.2758</v>
      </c>
      <c r="X109" s="37">
        <v>0</v>
      </c>
      <c r="Y109" s="37">
        <v>0</v>
      </c>
      <c r="Z109" s="37">
        <v>20.2758</v>
      </c>
      <c r="AA109" s="37">
        <v>20.2758</v>
      </c>
      <c r="AB109" s="37">
        <v>0</v>
      </c>
      <c r="AC109" s="37">
        <v>20.2758</v>
      </c>
      <c r="AD109" s="37">
        <v>0</v>
      </c>
      <c r="AE109" s="37">
        <v>0</v>
      </c>
      <c r="AF109" s="37">
        <v>20.2758</v>
      </c>
      <c r="AG109" s="37">
        <v>0</v>
      </c>
      <c r="AH109" s="37">
        <v>0</v>
      </c>
      <c r="AI109" s="37" t="s">
        <v>268</v>
      </c>
      <c r="AJ109" s="37" t="s">
        <v>268</v>
      </c>
      <c r="AK109" s="37" t="s">
        <v>268</v>
      </c>
      <c r="AL109" s="37" t="s">
        <v>268</v>
      </c>
      <c r="AM109" s="37">
        <v>26.803100000000001</v>
      </c>
    </row>
    <row r="110" spans="1:39" hidden="1" outlineLevel="1">
      <c r="A110" s="9">
        <v>43556</v>
      </c>
      <c r="B110" s="37">
        <v>34.375</v>
      </c>
      <c r="C110" s="37">
        <v>36.600700000000003</v>
      </c>
      <c r="D110" s="37">
        <v>45.592599999999997</v>
      </c>
      <c r="E110" s="37">
        <v>35.539200000000001</v>
      </c>
      <c r="F110" s="37">
        <v>36.7271</v>
      </c>
      <c r="G110" s="37">
        <v>35.894199999999998</v>
      </c>
      <c r="H110" s="37">
        <v>26.020600000000002</v>
      </c>
      <c r="I110" s="37">
        <v>36.609400000000001</v>
      </c>
      <c r="J110" s="37">
        <v>45.702399999999997</v>
      </c>
      <c r="K110" s="37">
        <v>35.539200000000001</v>
      </c>
      <c r="L110" s="37">
        <v>36.7271</v>
      </c>
      <c r="M110" s="37">
        <v>35.894199999999998</v>
      </c>
      <c r="N110" s="37">
        <v>26.020600000000002</v>
      </c>
      <c r="O110" s="37">
        <v>8.1682000000000006</v>
      </c>
      <c r="P110" s="37">
        <v>8.1682000000000006</v>
      </c>
      <c r="Q110" s="37" t="s">
        <v>268</v>
      </c>
      <c r="R110" s="37" t="s">
        <v>268</v>
      </c>
      <c r="S110" s="37" t="s">
        <v>268</v>
      </c>
      <c r="T110" s="37" t="s">
        <v>268</v>
      </c>
      <c r="U110" s="37">
        <v>19.492999999999999</v>
      </c>
      <c r="V110" s="37">
        <v>0</v>
      </c>
      <c r="W110" s="37">
        <v>19.492999999999999</v>
      </c>
      <c r="X110" s="37">
        <v>0</v>
      </c>
      <c r="Y110" s="37">
        <v>0</v>
      </c>
      <c r="Z110" s="37">
        <v>19.492999999999999</v>
      </c>
      <c r="AA110" s="37">
        <v>19.492999999999999</v>
      </c>
      <c r="AB110" s="37">
        <v>0</v>
      </c>
      <c r="AC110" s="37">
        <v>19.492999999999999</v>
      </c>
      <c r="AD110" s="37">
        <v>0</v>
      </c>
      <c r="AE110" s="37">
        <v>0</v>
      </c>
      <c r="AF110" s="37">
        <v>19.492999999999999</v>
      </c>
      <c r="AG110" s="37">
        <v>0</v>
      </c>
      <c r="AH110" s="37">
        <v>0</v>
      </c>
      <c r="AI110" s="37" t="s">
        <v>268</v>
      </c>
      <c r="AJ110" s="37" t="s">
        <v>268</v>
      </c>
      <c r="AK110" s="37" t="s">
        <v>268</v>
      </c>
      <c r="AL110" s="37" t="s">
        <v>268</v>
      </c>
      <c r="AM110" s="37">
        <v>24.552099999999999</v>
      </c>
    </row>
    <row r="111" spans="1:39" hidden="1" outlineLevel="1">
      <c r="A111" s="9">
        <v>43586</v>
      </c>
      <c r="B111" s="37">
        <v>36.426099999999998</v>
      </c>
      <c r="C111" s="37">
        <v>38.040100000000002</v>
      </c>
      <c r="D111" s="37">
        <v>45.468899999999998</v>
      </c>
      <c r="E111" s="37">
        <v>37.203699999999998</v>
      </c>
      <c r="F111" s="37">
        <v>38.709299999999999</v>
      </c>
      <c r="G111" s="37">
        <v>36.533099999999997</v>
      </c>
      <c r="H111" s="37">
        <v>27.773499999999999</v>
      </c>
      <c r="I111" s="37">
        <v>38.04</v>
      </c>
      <c r="J111" s="37">
        <v>45.470799999999997</v>
      </c>
      <c r="K111" s="37">
        <v>37.203699999999998</v>
      </c>
      <c r="L111" s="37">
        <v>38.709299999999999</v>
      </c>
      <c r="M111" s="37">
        <v>36.533099999999997</v>
      </c>
      <c r="N111" s="37">
        <v>27.773499999999999</v>
      </c>
      <c r="O111" s="37">
        <v>40.821899999999999</v>
      </c>
      <c r="P111" s="37">
        <v>40.821899999999999</v>
      </c>
      <c r="Q111" s="37" t="s">
        <v>268</v>
      </c>
      <c r="R111" s="37" t="s">
        <v>268</v>
      </c>
      <c r="S111" s="37" t="s">
        <v>268</v>
      </c>
      <c r="T111" s="37" t="s">
        <v>268</v>
      </c>
      <c r="U111" s="37">
        <v>20.919</v>
      </c>
      <c r="V111" s="37">
        <v>0</v>
      </c>
      <c r="W111" s="37">
        <v>20.919</v>
      </c>
      <c r="X111" s="37">
        <v>0</v>
      </c>
      <c r="Y111" s="37">
        <v>0</v>
      </c>
      <c r="Z111" s="37">
        <v>20.919</v>
      </c>
      <c r="AA111" s="37">
        <v>20.919</v>
      </c>
      <c r="AB111" s="37">
        <v>0</v>
      </c>
      <c r="AC111" s="37">
        <v>20.919</v>
      </c>
      <c r="AD111" s="37">
        <v>0</v>
      </c>
      <c r="AE111" s="37">
        <v>0</v>
      </c>
      <c r="AF111" s="37">
        <v>20.919</v>
      </c>
      <c r="AG111" s="37">
        <v>0</v>
      </c>
      <c r="AH111" s="37">
        <v>0</v>
      </c>
      <c r="AI111" s="37" t="s">
        <v>268</v>
      </c>
      <c r="AJ111" s="37" t="s">
        <v>268</v>
      </c>
      <c r="AK111" s="37" t="s">
        <v>268</v>
      </c>
      <c r="AL111" s="37" t="s">
        <v>268</v>
      </c>
      <c r="AM111" s="37">
        <v>25.892299999999999</v>
      </c>
    </row>
    <row r="112" spans="1:39" hidden="1" outlineLevel="1">
      <c r="A112" s="9">
        <v>43617</v>
      </c>
      <c r="B112" s="37">
        <v>34.821899999999999</v>
      </c>
      <c r="C112" s="37">
        <v>36.218000000000004</v>
      </c>
      <c r="D112" s="37">
        <v>45.621600000000001</v>
      </c>
      <c r="E112" s="37">
        <v>35.020800000000001</v>
      </c>
      <c r="F112" s="37">
        <v>36.400799999999997</v>
      </c>
      <c r="G112" s="37">
        <v>34.863900000000001</v>
      </c>
      <c r="H112" s="37">
        <v>24.103899999999999</v>
      </c>
      <c r="I112" s="37">
        <v>36.215800000000002</v>
      </c>
      <c r="J112" s="37">
        <v>45.615699999999997</v>
      </c>
      <c r="K112" s="37">
        <v>35.020800000000001</v>
      </c>
      <c r="L112" s="37">
        <v>36.400799999999997</v>
      </c>
      <c r="M112" s="37">
        <v>34.863900000000001</v>
      </c>
      <c r="N112" s="37">
        <v>24.103899999999999</v>
      </c>
      <c r="O112" s="37">
        <v>49.496699999999997</v>
      </c>
      <c r="P112" s="37">
        <v>49.496699999999997</v>
      </c>
      <c r="Q112" s="37" t="s">
        <v>268</v>
      </c>
      <c r="R112" s="37" t="s">
        <v>268</v>
      </c>
      <c r="S112" s="37" t="s">
        <v>268</v>
      </c>
      <c r="T112" s="37" t="s">
        <v>268</v>
      </c>
      <c r="U112" s="37">
        <v>16.866900000000001</v>
      </c>
      <c r="V112" s="37">
        <v>0</v>
      </c>
      <c r="W112" s="37">
        <v>16.866900000000001</v>
      </c>
      <c r="X112" s="37">
        <v>0</v>
      </c>
      <c r="Y112" s="37">
        <v>11.773199999999999</v>
      </c>
      <c r="Z112" s="37">
        <v>19.631399999999999</v>
      </c>
      <c r="AA112" s="37">
        <v>16.866900000000001</v>
      </c>
      <c r="AB112" s="37">
        <v>0</v>
      </c>
      <c r="AC112" s="37">
        <v>16.866900000000001</v>
      </c>
      <c r="AD112" s="37">
        <v>0</v>
      </c>
      <c r="AE112" s="37">
        <v>11.773199999999999</v>
      </c>
      <c r="AF112" s="37">
        <v>19.631399999999999</v>
      </c>
      <c r="AG112" s="37">
        <v>0</v>
      </c>
      <c r="AH112" s="37">
        <v>0</v>
      </c>
      <c r="AI112" s="37" t="s">
        <v>268</v>
      </c>
      <c r="AJ112" s="37" t="s">
        <v>268</v>
      </c>
      <c r="AK112" s="37" t="s">
        <v>268</v>
      </c>
      <c r="AL112" s="37" t="s">
        <v>268</v>
      </c>
      <c r="AM112" s="37">
        <v>27.150200000000002</v>
      </c>
    </row>
    <row r="113" spans="1:39" hidden="1" outlineLevel="1">
      <c r="A113" s="9">
        <v>43647</v>
      </c>
      <c r="B113" s="37">
        <v>36.224400000000003</v>
      </c>
      <c r="C113" s="37">
        <v>37.823900000000002</v>
      </c>
      <c r="D113" s="37">
        <v>45.485700000000001</v>
      </c>
      <c r="E113" s="37">
        <v>36.97</v>
      </c>
      <c r="F113" s="37">
        <v>38.654400000000003</v>
      </c>
      <c r="G113" s="37">
        <v>36.020699999999998</v>
      </c>
      <c r="H113" s="37">
        <v>21.136700000000001</v>
      </c>
      <c r="I113" s="37">
        <v>37.823599999999999</v>
      </c>
      <c r="J113" s="37">
        <v>45.485799999999998</v>
      </c>
      <c r="K113" s="37">
        <v>36.97</v>
      </c>
      <c r="L113" s="37">
        <v>38.654400000000003</v>
      </c>
      <c r="M113" s="37">
        <v>36.020699999999998</v>
      </c>
      <c r="N113" s="37">
        <v>21.136700000000001</v>
      </c>
      <c r="O113" s="37">
        <v>45.097799999999999</v>
      </c>
      <c r="P113" s="37">
        <v>45.097799999999999</v>
      </c>
      <c r="Q113" s="37" t="s">
        <v>268</v>
      </c>
      <c r="R113" s="37" t="s">
        <v>268</v>
      </c>
      <c r="S113" s="37" t="s">
        <v>268</v>
      </c>
      <c r="T113" s="37" t="s">
        <v>268</v>
      </c>
      <c r="U113" s="37">
        <v>20.4527</v>
      </c>
      <c r="V113" s="37">
        <v>0</v>
      </c>
      <c r="W113" s="37">
        <v>20.4527</v>
      </c>
      <c r="X113" s="37">
        <v>0</v>
      </c>
      <c r="Y113" s="37">
        <v>0</v>
      </c>
      <c r="Z113" s="37">
        <v>20.4527</v>
      </c>
      <c r="AA113" s="37">
        <v>20.4527</v>
      </c>
      <c r="AB113" s="37">
        <v>0</v>
      </c>
      <c r="AC113" s="37">
        <v>20.4527</v>
      </c>
      <c r="AD113" s="37">
        <v>0</v>
      </c>
      <c r="AE113" s="37">
        <v>0</v>
      </c>
      <c r="AF113" s="37">
        <v>20.4527</v>
      </c>
      <c r="AG113" s="37">
        <v>0</v>
      </c>
      <c r="AH113" s="37">
        <v>0</v>
      </c>
      <c r="AI113" s="37" t="s">
        <v>268</v>
      </c>
      <c r="AJ113" s="37" t="s">
        <v>268</v>
      </c>
      <c r="AK113" s="37" t="s">
        <v>268</v>
      </c>
      <c r="AL113" s="37" t="s">
        <v>268</v>
      </c>
      <c r="AM113" s="37">
        <v>25.679300000000001</v>
      </c>
    </row>
    <row r="114" spans="1:39" hidden="1" outlineLevel="1">
      <c r="A114" s="9">
        <v>43678</v>
      </c>
      <c r="B114" s="37">
        <v>39.001600000000003</v>
      </c>
      <c r="C114" s="37">
        <v>39.988500000000002</v>
      </c>
      <c r="D114" s="37">
        <v>45.605400000000003</v>
      </c>
      <c r="E114" s="37">
        <v>39.6327</v>
      </c>
      <c r="F114" s="37">
        <v>40.720199999999998</v>
      </c>
      <c r="G114" s="37">
        <v>37.357500000000002</v>
      </c>
      <c r="H114" s="37">
        <v>25.123899999999999</v>
      </c>
      <c r="I114" s="37">
        <v>39.988</v>
      </c>
      <c r="J114" s="37">
        <v>45.601300000000002</v>
      </c>
      <c r="K114" s="37">
        <v>39.6327</v>
      </c>
      <c r="L114" s="37">
        <v>40.720199999999998</v>
      </c>
      <c r="M114" s="37">
        <v>37.357500000000002</v>
      </c>
      <c r="N114" s="37">
        <v>25.123899999999999</v>
      </c>
      <c r="O114" s="37">
        <v>50.084200000000003</v>
      </c>
      <c r="P114" s="37">
        <v>50.084200000000003</v>
      </c>
      <c r="Q114" s="37" t="s">
        <v>268</v>
      </c>
      <c r="R114" s="37" t="s">
        <v>268</v>
      </c>
      <c r="S114" s="37" t="s">
        <v>268</v>
      </c>
      <c r="T114" s="37" t="s">
        <v>268</v>
      </c>
      <c r="U114" s="37">
        <v>22.166499999999999</v>
      </c>
      <c r="V114" s="37">
        <v>0</v>
      </c>
      <c r="W114" s="37">
        <v>22.166499999999999</v>
      </c>
      <c r="X114" s="37">
        <v>0</v>
      </c>
      <c r="Y114" s="37">
        <v>24.304300000000001</v>
      </c>
      <c r="Z114" s="37">
        <v>19.511900000000001</v>
      </c>
      <c r="AA114" s="37">
        <v>22.166499999999999</v>
      </c>
      <c r="AB114" s="37">
        <v>0</v>
      </c>
      <c r="AC114" s="37">
        <v>22.166499999999999</v>
      </c>
      <c r="AD114" s="37">
        <v>0</v>
      </c>
      <c r="AE114" s="37">
        <v>24.304300000000001</v>
      </c>
      <c r="AF114" s="37">
        <v>19.511900000000001</v>
      </c>
      <c r="AG114" s="37">
        <v>0</v>
      </c>
      <c r="AH114" s="37">
        <v>0</v>
      </c>
      <c r="AI114" s="37" t="s">
        <v>268</v>
      </c>
      <c r="AJ114" s="37" t="s">
        <v>268</v>
      </c>
      <c r="AK114" s="37" t="s">
        <v>268</v>
      </c>
      <c r="AL114" s="37" t="s">
        <v>268</v>
      </c>
      <c r="AM114" s="37">
        <v>26.265999999999998</v>
      </c>
    </row>
    <row r="115" spans="1:39" hidden="1" outlineLevel="1">
      <c r="A115" s="9">
        <v>43709</v>
      </c>
      <c r="B115" s="37">
        <v>39.2361</v>
      </c>
      <c r="C115" s="37">
        <v>40.130299999999998</v>
      </c>
      <c r="D115" s="37">
        <v>45.006599999999999</v>
      </c>
      <c r="E115" s="37">
        <v>39.813099999999999</v>
      </c>
      <c r="F115" s="37">
        <v>40.877699999999997</v>
      </c>
      <c r="G115" s="37">
        <v>37.545900000000003</v>
      </c>
      <c r="H115" s="37">
        <v>19.844999999999999</v>
      </c>
      <c r="I115" s="37">
        <v>40.130000000000003</v>
      </c>
      <c r="J115" s="37">
        <v>45.003</v>
      </c>
      <c r="K115" s="37">
        <v>39.813099999999999</v>
      </c>
      <c r="L115" s="37">
        <v>40.877699999999997</v>
      </c>
      <c r="M115" s="37">
        <v>37.545900000000003</v>
      </c>
      <c r="N115" s="37">
        <v>19.844999999999999</v>
      </c>
      <c r="O115" s="37">
        <v>52.901299999999999</v>
      </c>
      <c r="P115" s="37">
        <v>52.901299999999999</v>
      </c>
      <c r="Q115" s="37" t="s">
        <v>268</v>
      </c>
      <c r="R115" s="37" t="s">
        <v>268</v>
      </c>
      <c r="S115" s="37" t="s">
        <v>268</v>
      </c>
      <c r="T115" s="37" t="s">
        <v>268</v>
      </c>
      <c r="U115" s="37">
        <v>18.8337</v>
      </c>
      <c r="V115" s="37">
        <v>0</v>
      </c>
      <c r="W115" s="37">
        <v>18.8337</v>
      </c>
      <c r="X115" s="37">
        <v>0</v>
      </c>
      <c r="Y115" s="37">
        <v>18.1981</v>
      </c>
      <c r="Z115" s="37">
        <v>18.907299999999999</v>
      </c>
      <c r="AA115" s="37">
        <v>18.8337</v>
      </c>
      <c r="AB115" s="37">
        <v>0</v>
      </c>
      <c r="AC115" s="37">
        <v>18.8337</v>
      </c>
      <c r="AD115" s="37">
        <v>0</v>
      </c>
      <c r="AE115" s="37">
        <v>18.1981</v>
      </c>
      <c r="AF115" s="37">
        <v>18.907299999999999</v>
      </c>
      <c r="AG115" s="37">
        <v>0</v>
      </c>
      <c r="AH115" s="37">
        <v>0</v>
      </c>
      <c r="AI115" s="37" t="s">
        <v>268</v>
      </c>
      <c r="AJ115" s="37" t="s">
        <v>268</v>
      </c>
      <c r="AK115" s="37" t="s">
        <v>268</v>
      </c>
      <c r="AL115" s="37" t="s">
        <v>268</v>
      </c>
      <c r="AM115" s="37">
        <v>27.281500000000001</v>
      </c>
    </row>
    <row r="116" spans="1:39" hidden="1" outlineLevel="1">
      <c r="A116" s="9">
        <v>43739</v>
      </c>
      <c r="B116" s="37">
        <v>39.751100000000001</v>
      </c>
      <c r="C116" s="37">
        <v>40.802500000000002</v>
      </c>
      <c r="D116" s="37">
        <v>45.424700000000001</v>
      </c>
      <c r="E116" s="37">
        <v>40.486800000000002</v>
      </c>
      <c r="F116" s="37">
        <v>40.804000000000002</v>
      </c>
      <c r="G116" s="37">
        <v>40.083399999999997</v>
      </c>
      <c r="H116" s="37">
        <v>27.136399999999998</v>
      </c>
      <c r="I116" s="37">
        <v>40.802</v>
      </c>
      <c r="J116" s="37">
        <v>45.427599999999998</v>
      </c>
      <c r="K116" s="37">
        <v>40.486800000000002</v>
      </c>
      <c r="L116" s="37">
        <v>40.804000000000002</v>
      </c>
      <c r="M116" s="37">
        <v>40.083399999999997</v>
      </c>
      <c r="N116" s="37">
        <v>27.136399999999998</v>
      </c>
      <c r="O116" s="37">
        <v>44.140599999999999</v>
      </c>
      <c r="P116" s="37">
        <v>44.140599999999999</v>
      </c>
      <c r="Q116" s="37" t="s">
        <v>268</v>
      </c>
      <c r="R116" s="37" t="s">
        <v>268</v>
      </c>
      <c r="S116" s="37" t="s">
        <v>268</v>
      </c>
      <c r="T116" s="37" t="s">
        <v>268</v>
      </c>
      <c r="U116" s="37">
        <v>20.081299999999999</v>
      </c>
      <c r="V116" s="37">
        <v>0</v>
      </c>
      <c r="W116" s="37">
        <v>20.081299999999999</v>
      </c>
      <c r="X116" s="37">
        <v>0</v>
      </c>
      <c r="Y116" s="37">
        <v>0</v>
      </c>
      <c r="Z116" s="37">
        <v>20.081299999999999</v>
      </c>
      <c r="AA116" s="37">
        <v>20.081299999999999</v>
      </c>
      <c r="AB116" s="37">
        <v>0</v>
      </c>
      <c r="AC116" s="37">
        <v>20.081299999999999</v>
      </c>
      <c r="AD116" s="37">
        <v>0</v>
      </c>
      <c r="AE116" s="37">
        <v>0</v>
      </c>
      <c r="AF116" s="37">
        <v>20.081299999999999</v>
      </c>
      <c r="AG116" s="37">
        <v>0</v>
      </c>
      <c r="AH116" s="37">
        <v>0</v>
      </c>
      <c r="AI116" s="37" t="s">
        <v>268</v>
      </c>
      <c r="AJ116" s="37" t="s">
        <v>268</v>
      </c>
      <c r="AK116" s="37" t="s">
        <v>268</v>
      </c>
      <c r="AL116" s="37" t="s">
        <v>268</v>
      </c>
      <c r="AM116" s="37">
        <v>26.888200000000001</v>
      </c>
    </row>
    <row r="117" spans="1:39" hidden="1" outlineLevel="1">
      <c r="A117" s="9">
        <v>43770</v>
      </c>
      <c r="B117" s="37">
        <v>39.197899999999997</v>
      </c>
      <c r="C117" s="37">
        <v>40.258499999999998</v>
      </c>
      <c r="D117" s="37">
        <v>45.378700000000002</v>
      </c>
      <c r="E117" s="37">
        <v>39.913699999999999</v>
      </c>
      <c r="F117" s="37">
        <v>40.865400000000001</v>
      </c>
      <c r="G117" s="37">
        <v>38.309899999999999</v>
      </c>
      <c r="H117" s="37">
        <v>25.004899999999999</v>
      </c>
      <c r="I117" s="37">
        <v>40.258299999999998</v>
      </c>
      <c r="J117" s="37">
        <v>45.377499999999998</v>
      </c>
      <c r="K117" s="37">
        <v>39.913699999999999</v>
      </c>
      <c r="L117" s="37">
        <v>40.865400000000001</v>
      </c>
      <c r="M117" s="37">
        <v>38.309899999999999</v>
      </c>
      <c r="N117" s="37">
        <v>25.004899999999999</v>
      </c>
      <c r="O117" s="37">
        <v>49.055999999999997</v>
      </c>
      <c r="P117" s="37">
        <v>49.055999999999997</v>
      </c>
      <c r="Q117" s="37" t="s">
        <v>268</v>
      </c>
      <c r="R117" s="37" t="s">
        <v>268</v>
      </c>
      <c r="S117" s="37" t="s">
        <v>268</v>
      </c>
      <c r="T117" s="37" t="s">
        <v>268</v>
      </c>
      <c r="U117" s="37">
        <v>17.975999999999999</v>
      </c>
      <c r="V117" s="37">
        <v>0</v>
      </c>
      <c r="W117" s="37">
        <v>17.975999999999999</v>
      </c>
      <c r="X117" s="37">
        <v>0</v>
      </c>
      <c r="Y117" s="37">
        <v>0</v>
      </c>
      <c r="Z117" s="37">
        <v>17.975999999999999</v>
      </c>
      <c r="AA117" s="37">
        <v>17.975999999999999</v>
      </c>
      <c r="AB117" s="37">
        <v>0</v>
      </c>
      <c r="AC117" s="37">
        <v>17.975999999999999</v>
      </c>
      <c r="AD117" s="37">
        <v>0</v>
      </c>
      <c r="AE117" s="37">
        <v>0</v>
      </c>
      <c r="AF117" s="37">
        <v>17.975999999999999</v>
      </c>
      <c r="AG117" s="37">
        <v>0</v>
      </c>
      <c r="AH117" s="37">
        <v>0</v>
      </c>
      <c r="AI117" s="37" t="s">
        <v>268</v>
      </c>
      <c r="AJ117" s="37" t="s">
        <v>268</v>
      </c>
      <c r="AK117" s="37" t="s">
        <v>268</v>
      </c>
      <c r="AL117" s="37" t="s">
        <v>268</v>
      </c>
      <c r="AM117" s="37">
        <v>26.362500000000001</v>
      </c>
    </row>
    <row r="118" spans="1:39" hidden="1" outlineLevel="1">
      <c r="A118" s="9">
        <v>43800</v>
      </c>
      <c r="B118" s="37">
        <v>39.249899999999997</v>
      </c>
      <c r="C118" s="37">
        <v>40.245699999999999</v>
      </c>
      <c r="D118" s="37">
        <v>45.571100000000001</v>
      </c>
      <c r="E118" s="37">
        <v>39.883200000000002</v>
      </c>
      <c r="F118" s="37">
        <v>40.619700000000002</v>
      </c>
      <c r="G118" s="37">
        <v>38.482799999999997</v>
      </c>
      <c r="H118" s="37">
        <v>25.3139</v>
      </c>
      <c r="I118" s="37">
        <v>40.2453</v>
      </c>
      <c r="J118" s="37">
        <v>45.569200000000002</v>
      </c>
      <c r="K118" s="37">
        <v>39.883200000000002</v>
      </c>
      <c r="L118" s="37">
        <v>40.619700000000002</v>
      </c>
      <c r="M118" s="37">
        <v>38.482799999999997</v>
      </c>
      <c r="N118" s="37">
        <v>25.3139</v>
      </c>
      <c r="O118" s="37">
        <v>48.090699999999998</v>
      </c>
      <c r="P118" s="37">
        <v>48.090699999999998</v>
      </c>
      <c r="Q118" s="37">
        <v>0</v>
      </c>
      <c r="R118" s="37" t="s">
        <v>268</v>
      </c>
      <c r="S118" s="37" t="s">
        <v>268</v>
      </c>
      <c r="T118" s="37">
        <v>0</v>
      </c>
      <c r="U118" s="37">
        <v>14.3591</v>
      </c>
      <c r="V118" s="37">
        <v>0</v>
      </c>
      <c r="W118" s="37">
        <v>14.3591</v>
      </c>
      <c r="X118" s="37">
        <v>0</v>
      </c>
      <c r="Y118" s="37">
        <v>19.899999999999999</v>
      </c>
      <c r="Z118" s="37">
        <v>17.945399999999999</v>
      </c>
      <c r="AA118" s="37">
        <v>14.447100000000001</v>
      </c>
      <c r="AB118" s="37">
        <v>0</v>
      </c>
      <c r="AC118" s="37">
        <v>14.447100000000001</v>
      </c>
      <c r="AD118" s="37">
        <v>0</v>
      </c>
      <c r="AE118" s="37">
        <v>19.899999999999999</v>
      </c>
      <c r="AF118" s="37">
        <v>18.2941</v>
      </c>
      <c r="AG118" s="37">
        <v>12.6698</v>
      </c>
      <c r="AH118" s="37">
        <v>0</v>
      </c>
      <c r="AI118" s="37">
        <v>12.6698</v>
      </c>
      <c r="AJ118" s="37" t="s">
        <v>268</v>
      </c>
      <c r="AK118" s="37" t="s">
        <v>268</v>
      </c>
      <c r="AL118" s="37">
        <v>12.6698</v>
      </c>
      <c r="AM118" s="37">
        <v>25.878599999999999</v>
      </c>
    </row>
    <row r="119" spans="1:39" hidden="1" outlineLevel="1">
      <c r="A119" s="9">
        <v>43831</v>
      </c>
      <c r="B119" s="37">
        <v>40.760899999999999</v>
      </c>
      <c r="C119" s="37">
        <v>41.6937</v>
      </c>
      <c r="D119" s="37">
        <v>45.413800000000002</v>
      </c>
      <c r="E119" s="37">
        <v>41.406799999999997</v>
      </c>
      <c r="F119" s="37">
        <v>41.56</v>
      </c>
      <c r="G119" s="37">
        <v>41.581400000000002</v>
      </c>
      <c r="H119" s="37">
        <v>24.860299999999999</v>
      </c>
      <c r="I119" s="37">
        <v>41.694200000000002</v>
      </c>
      <c r="J119" s="37">
        <v>45.421700000000001</v>
      </c>
      <c r="K119" s="37">
        <v>41.406799999999997</v>
      </c>
      <c r="L119" s="37">
        <v>41.56</v>
      </c>
      <c r="M119" s="37">
        <v>41.581400000000002</v>
      </c>
      <c r="N119" s="37">
        <v>24.860299999999999</v>
      </c>
      <c r="O119" s="37">
        <v>26.666899999999998</v>
      </c>
      <c r="P119" s="37">
        <v>26.666899999999998</v>
      </c>
      <c r="Q119" s="37" t="s">
        <v>268</v>
      </c>
      <c r="R119" s="37" t="s">
        <v>268</v>
      </c>
      <c r="S119" s="37" t="s">
        <v>268</v>
      </c>
      <c r="T119" s="37" t="s">
        <v>268</v>
      </c>
      <c r="U119" s="37">
        <v>19.683599999999998</v>
      </c>
      <c r="V119" s="37">
        <v>0</v>
      </c>
      <c r="W119" s="37">
        <v>19.683599999999998</v>
      </c>
      <c r="X119" s="37">
        <v>0</v>
      </c>
      <c r="Y119" s="37">
        <v>19.702999999999999</v>
      </c>
      <c r="Z119" s="37">
        <v>19.680499999999999</v>
      </c>
      <c r="AA119" s="37">
        <v>19.683599999999998</v>
      </c>
      <c r="AB119" s="37">
        <v>0</v>
      </c>
      <c r="AC119" s="37">
        <v>19.683599999999998</v>
      </c>
      <c r="AD119" s="37">
        <v>0</v>
      </c>
      <c r="AE119" s="37">
        <v>19.702999999999999</v>
      </c>
      <c r="AF119" s="37">
        <v>19.680499999999999</v>
      </c>
      <c r="AG119" s="37">
        <v>0</v>
      </c>
      <c r="AH119" s="37">
        <v>0</v>
      </c>
      <c r="AI119" s="37" t="s">
        <v>268</v>
      </c>
      <c r="AJ119" s="37" t="s">
        <v>268</v>
      </c>
      <c r="AK119" s="37" t="s">
        <v>268</v>
      </c>
      <c r="AL119" s="37" t="s">
        <v>268</v>
      </c>
      <c r="AM119" s="37">
        <v>27.086500000000001</v>
      </c>
    </row>
    <row r="120" spans="1:39" hidden="1" outlineLevel="1">
      <c r="A120" s="9">
        <v>43862</v>
      </c>
      <c r="B120" s="37">
        <v>40.081899999999997</v>
      </c>
      <c r="C120" s="37">
        <v>41.337699999999998</v>
      </c>
      <c r="D120" s="37">
        <v>45.620399999999997</v>
      </c>
      <c r="E120" s="37">
        <v>41.003399999999999</v>
      </c>
      <c r="F120" s="37">
        <v>41.473399999999998</v>
      </c>
      <c r="G120" s="37">
        <v>41.194400000000002</v>
      </c>
      <c r="H120" s="37">
        <v>19.6235</v>
      </c>
      <c r="I120" s="37">
        <v>41.337299999999999</v>
      </c>
      <c r="J120" s="37">
        <v>45.617699999999999</v>
      </c>
      <c r="K120" s="37">
        <v>41.003399999999999</v>
      </c>
      <c r="L120" s="37">
        <v>41.473399999999998</v>
      </c>
      <c r="M120" s="37">
        <v>41.194400000000002</v>
      </c>
      <c r="N120" s="37">
        <v>19.6235</v>
      </c>
      <c r="O120" s="37">
        <v>48.441499999999998</v>
      </c>
      <c r="P120" s="37">
        <v>48.441499999999998</v>
      </c>
      <c r="Q120" s="37" t="s">
        <v>268</v>
      </c>
      <c r="R120" s="37" t="s">
        <v>268</v>
      </c>
      <c r="S120" s="37" t="s">
        <v>268</v>
      </c>
      <c r="T120" s="37" t="s">
        <v>268</v>
      </c>
      <c r="U120" s="37">
        <v>18.587299999999999</v>
      </c>
      <c r="V120" s="37">
        <v>0</v>
      </c>
      <c r="W120" s="37">
        <v>18.587299999999999</v>
      </c>
      <c r="X120" s="37">
        <v>0</v>
      </c>
      <c r="Y120" s="37">
        <v>0</v>
      </c>
      <c r="Z120" s="37">
        <v>18.587299999999999</v>
      </c>
      <c r="AA120" s="37">
        <v>18.587299999999999</v>
      </c>
      <c r="AB120" s="37">
        <v>0</v>
      </c>
      <c r="AC120" s="37">
        <v>18.587299999999999</v>
      </c>
      <c r="AD120" s="37">
        <v>0</v>
      </c>
      <c r="AE120" s="37">
        <v>0</v>
      </c>
      <c r="AF120" s="37">
        <v>18.587299999999999</v>
      </c>
      <c r="AG120" s="37">
        <v>0</v>
      </c>
      <c r="AH120" s="37">
        <v>0</v>
      </c>
      <c r="AI120" s="37" t="s">
        <v>268</v>
      </c>
      <c r="AJ120" s="37" t="s">
        <v>268</v>
      </c>
      <c r="AK120" s="37" t="s">
        <v>268</v>
      </c>
      <c r="AL120" s="37" t="s">
        <v>268</v>
      </c>
      <c r="AM120" s="37">
        <v>25.255099999999999</v>
      </c>
    </row>
    <row r="121" spans="1:39" hidden="1" outlineLevel="1">
      <c r="A121" s="9">
        <v>43891</v>
      </c>
      <c r="B121" s="37">
        <v>40.479399999999998</v>
      </c>
      <c r="C121" s="37">
        <v>41.631999999999998</v>
      </c>
      <c r="D121" s="37">
        <v>44.130699999999997</v>
      </c>
      <c r="E121" s="37">
        <v>41.434600000000003</v>
      </c>
      <c r="F121" s="37">
        <v>41.825299999999999</v>
      </c>
      <c r="G121" s="37">
        <v>42.9908</v>
      </c>
      <c r="H121" s="37">
        <v>16.013000000000002</v>
      </c>
      <c r="I121" s="37">
        <v>41.631799999999998</v>
      </c>
      <c r="J121" s="37">
        <v>44.129300000000001</v>
      </c>
      <c r="K121" s="37">
        <v>41.434600000000003</v>
      </c>
      <c r="L121" s="37">
        <v>41.825299999999999</v>
      </c>
      <c r="M121" s="37">
        <v>42.9908</v>
      </c>
      <c r="N121" s="37">
        <v>16.013000000000002</v>
      </c>
      <c r="O121" s="37">
        <v>46.016399999999997</v>
      </c>
      <c r="P121" s="37">
        <v>46.016399999999997</v>
      </c>
      <c r="Q121" s="37" t="s">
        <v>268</v>
      </c>
      <c r="R121" s="37" t="s">
        <v>268</v>
      </c>
      <c r="S121" s="37" t="s">
        <v>268</v>
      </c>
      <c r="T121" s="37" t="s">
        <v>268</v>
      </c>
      <c r="U121" s="37">
        <v>17.371099999999998</v>
      </c>
      <c r="V121" s="37">
        <v>0</v>
      </c>
      <c r="W121" s="37">
        <v>17.371099999999998</v>
      </c>
      <c r="X121" s="37">
        <v>0</v>
      </c>
      <c r="Y121" s="37">
        <v>0</v>
      </c>
      <c r="Z121" s="37">
        <v>17.371099999999998</v>
      </c>
      <c r="AA121" s="37">
        <v>17.371099999999998</v>
      </c>
      <c r="AB121" s="37">
        <v>0</v>
      </c>
      <c r="AC121" s="37">
        <v>17.371099999999998</v>
      </c>
      <c r="AD121" s="37">
        <v>0</v>
      </c>
      <c r="AE121" s="37">
        <v>0</v>
      </c>
      <c r="AF121" s="37">
        <v>17.371099999999998</v>
      </c>
      <c r="AG121" s="37">
        <v>0</v>
      </c>
      <c r="AH121" s="37">
        <v>0</v>
      </c>
      <c r="AI121" s="37" t="s">
        <v>268</v>
      </c>
      <c r="AJ121" s="37" t="s">
        <v>268</v>
      </c>
      <c r="AK121" s="37" t="s">
        <v>268</v>
      </c>
      <c r="AL121" s="37" t="s">
        <v>268</v>
      </c>
      <c r="AM121" s="37">
        <v>24.9617</v>
      </c>
    </row>
    <row r="122" spans="1:39" hidden="1" outlineLevel="1">
      <c r="A122" s="9">
        <v>43922</v>
      </c>
      <c r="B122" s="37">
        <v>40.430500000000002</v>
      </c>
      <c r="C122" s="37">
        <v>42.070900000000002</v>
      </c>
      <c r="D122" s="37">
        <v>43.968000000000004</v>
      </c>
      <c r="E122" s="37">
        <v>41.903500000000001</v>
      </c>
      <c r="F122" s="37">
        <v>41.759900000000002</v>
      </c>
      <c r="G122" s="37">
        <v>44.140700000000002</v>
      </c>
      <c r="H122" s="37">
        <v>17.187100000000001</v>
      </c>
      <c r="I122" s="37">
        <v>42.069699999999997</v>
      </c>
      <c r="J122" s="37">
        <v>43.956899999999997</v>
      </c>
      <c r="K122" s="37">
        <v>41.903500000000001</v>
      </c>
      <c r="L122" s="37">
        <v>41.759900000000002</v>
      </c>
      <c r="M122" s="37">
        <v>44.140700000000002</v>
      </c>
      <c r="N122" s="37">
        <v>17.187100000000001</v>
      </c>
      <c r="O122" s="37">
        <v>49.180700000000002</v>
      </c>
      <c r="P122" s="37">
        <v>49.176099999999998</v>
      </c>
      <c r="Q122" s="37">
        <v>52</v>
      </c>
      <c r="R122" s="37">
        <v>52</v>
      </c>
      <c r="S122" s="37" t="s">
        <v>268</v>
      </c>
      <c r="T122" s="37">
        <v>0</v>
      </c>
      <c r="U122" s="37">
        <v>9.7128999999999994</v>
      </c>
      <c r="V122" s="37">
        <v>0</v>
      </c>
      <c r="W122" s="37">
        <v>9.7128999999999994</v>
      </c>
      <c r="X122" s="37">
        <v>0</v>
      </c>
      <c r="Y122" s="37">
        <v>12</v>
      </c>
      <c r="Z122" s="37">
        <v>11.6823</v>
      </c>
      <c r="AA122" s="37">
        <v>9.9902999999999995</v>
      </c>
      <c r="AB122" s="37">
        <v>0</v>
      </c>
      <c r="AC122" s="37">
        <v>9.9902999999999995</v>
      </c>
      <c r="AD122" s="37">
        <v>0</v>
      </c>
      <c r="AE122" s="37">
        <v>12</v>
      </c>
      <c r="AF122" s="37">
        <v>12.6058</v>
      </c>
      <c r="AG122" s="37">
        <v>8.2020999999999997</v>
      </c>
      <c r="AH122" s="37">
        <v>0</v>
      </c>
      <c r="AI122" s="37">
        <v>8.2020999999999997</v>
      </c>
      <c r="AJ122" s="37">
        <v>0</v>
      </c>
      <c r="AK122" s="37" t="s">
        <v>268</v>
      </c>
      <c r="AL122" s="37">
        <v>8.2020999999999997</v>
      </c>
      <c r="AM122" s="37">
        <v>24.630199999999999</v>
      </c>
    </row>
    <row r="123" spans="1:39" hidden="1" outlineLevel="1">
      <c r="A123" s="9">
        <v>43952</v>
      </c>
      <c r="B123" s="37">
        <v>40.709400000000002</v>
      </c>
      <c r="C123" s="37">
        <v>41.804699999999997</v>
      </c>
      <c r="D123" s="37">
        <v>44.399099999999997</v>
      </c>
      <c r="E123" s="37">
        <v>41.590499999999999</v>
      </c>
      <c r="F123" s="37">
        <v>41.685899999999997</v>
      </c>
      <c r="G123" s="37">
        <v>42.145299999999999</v>
      </c>
      <c r="H123" s="37">
        <v>17.5321</v>
      </c>
      <c r="I123" s="37">
        <v>41.804900000000004</v>
      </c>
      <c r="J123" s="37">
        <v>44.402500000000003</v>
      </c>
      <c r="K123" s="37">
        <v>41.590499999999999</v>
      </c>
      <c r="L123" s="37">
        <v>41.685899999999997</v>
      </c>
      <c r="M123" s="37">
        <v>42.145299999999999</v>
      </c>
      <c r="N123" s="37">
        <v>17.5321</v>
      </c>
      <c r="O123" s="37">
        <v>37.709600000000002</v>
      </c>
      <c r="P123" s="37">
        <v>37.709600000000002</v>
      </c>
      <c r="Q123" s="37" t="s">
        <v>268</v>
      </c>
      <c r="R123" s="37" t="s">
        <v>268</v>
      </c>
      <c r="S123" s="37" t="s">
        <v>268</v>
      </c>
      <c r="T123" s="37" t="s">
        <v>268</v>
      </c>
      <c r="U123" s="37">
        <v>8.3123000000000005</v>
      </c>
      <c r="V123" s="37">
        <v>0</v>
      </c>
      <c r="W123" s="37">
        <v>8.3123000000000005</v>
      </c>
      <c r="X123" s="37">
        <v>0</v>
      </c>
      <c r="Y123" s="37">
        <v>0</v>
      </c>
      <c r="Z123" s="37">
        <v>13.7598</v>
      </c>
      <c r="AA123" s="37">
        <v>8.3123000000000005</v>
      </c>
      <c r="AB123" s="37">
        <v>0</v>
      </c>
      <c r="AC123" s="37">
        <v>8.3123000000000005</v>
      </c>
      <c r="AD123" s="37">
        <v>0</v>
      </c>
      <c r="AE123" s="37">
        <v>0</v>
      </c>
      <c r="AF123" s="37">
        <v>13.7598</v>
      </c>
      <c r="AG123" s="37">
        <v>0</v>
      </c>
      <c r="AH123" s="37">
        <v>0</v>
      </c>
      <c r="AI123" s="37" t="s">
        <v>268</v>
      </c>
      <c r="AJ123" s="37" t="s">
        <v>268</v>
      </c>
      <c r="AK123" s="37" t="s">
        <v>268</v>
      </c>
      <c r="AL123" s="37" t="s">
        <v>268</v>
      </c>
      <c r="AM123" s="37">
        <v>24.547799999999999</v>
      </c>
    </row>
    <row r="124" spans="1:39" hidden="1" outlineLevel="1">
      <c r="A124" s="9">
        <v>43983</v>
      </c>
      <c r="B124" s="37">
        <v>40.661200000000001</v>
      </c>
      <c r="C124" s="37">
        <v>41.704999999999998</v>
      </c>
      <c r="D124" s="37">
        <v>44.738500000000002</v>
      </c>
      <c r="E124" s="37">
        <v>41.4467</v>
      </c>
      <c r="F124" s="37">
        <v>41.713000000000001</v>
      </c>
      <c r="G124" s="37">
        <v>42.5931</v>
      </c>
      <c r="H124" s="37">
        <v>17.237300000000001</v>
      </c>
      <c r="I124" s="37">
        <v>41.700800000000001</v>
      </c>
      <c r="J124" s="37">
        <v>44.704700000000003</v>
      </c>
      <c r="K124" s="37">
        <v>41.4467</v>
      </c>
      <c r="L124" s="37">
        <v>41.713000000000001</v>
      </c>
      <c r="M124" s="37">
        <v>42.5931</v>
      </c>
      <c r="N124" s="37">
        <v>17.237300000000001</v>
      </c>
      <c r="O124" s="37">
        <v>49.676299999999998</v>
      </c>
      <c r="P124" s="37">
        <v>49.676299999999998</v>
      </c>
      <c r="Q124" s="37">
        <v>0</v>
      </c>
      <c r="R124" s="37" t="s">
        <v>268</v>
      </c>
      <c r="S124" s="37" t="s">
        <v>268</v>
      </c>
      <c r="T124" s="37">
        <v>0</v>
      </c>
      <c r="U124" s="37">
        <v>15.690799999999999</v>
      </c>
      <c r="V124" s="37">
        <v>0</v>
      </c>
      <c r="W124" s="37">
        <v>15.690799999999999</v>
      </c>
      <c r="X124" s="37">
        <v>0</v>
      </c>
      <c r="Y124" s="37">
        <v>22.617899999999999</v>
      </c>
      <c r="Z124" s="37">
        <v>14.2752</v>
      </c>
      <c r="AA124" s="37">
        <v>15.8498</v>
      </c>
      <c r="AB124" s="37">
        <v>0</v>
      </c>
      <c r="AC124" s="37">
        <v>15.8498</v>
      </c>
      <c r="AD124" s="37">
        <v>0</v>
      </c>
      <c r="AE124" s="37">
        <v>22.617899999999999</v>
      </c>
      <c r="AF124" s="37">
        <v>14.4353</v>
      </c>
      <c r="AG124" s="37">
        <v>7.2283999999999997</v>
      </c>
      <c r="AH124" s="37">
        <v>0</v>
      </c>
      <c r="AI124" s="37">
        <v>7.2283999999999997</v>
      </c>
      <c r="AJ124" s="37" t="s">
        <v>268</v>
      </c>
      <c r="AK124" s="37" t="s">
        <v>268</v>
      </c>
      <c r="AL124" s="37">
        <v>7.2283999999999997</v>
      </c>
      <c r="AM124" s="37">
        <v>24.0334</v>
      </c>
    </row>
    <row r="125" spans="1:39" hidden="1" outlineLevel="1">
      <c r="A125" s="9">
        <v>44013</v>
      </c>
      <c r="B125" s="37">
        <v>39.926499999999997</v>
      </c>
      <c r="C125" s="37">
        <v>41.432000000000002</v>
      </c>
      <c r="D125" s="37">
        <v>44.7547</v>
      </c>
      <c r="E125" s="37">
        <v>41.131799999999998</v>
      </c>
      <c r="F125" s="37">
        <v>41.593600000000002</v>
      </c>
      <c r="G125" s="37">
        <v>41.165799999999997</v>
      </c>
      <c r="H125" s="37">
        <v>20.345199999999998</v>
      </c>
      <c r="I125" s="37">
        <v>41.4315</v>
      </c>
      <c r="J125" s="37">
        <v>44.758200000000002</v>
      </c>
      <c r="K125" s="37">
        <v>41.131799999999998</v>
      </c>
      <c r="L125" s="37">
        <v>41.593600000000002</v>
      </c>
      <c r="M125" s="37">
        <v>41.165799999999997</v>
      </c>
      <c r="N125" s="37">
        <v>20.345199999999998</v>
      </c>
      <c r="O125" s="37">
        <v>43.448799999999999</v>
      </c>
      <c r="P125" s="37">
        <v>43.448799999999999</v>
      </c>
      <c r="Q125" s="37" t="s">
        <v>268</v>
      </c>
      <c r="R125" s="37" t="s">
        <v>268</v>
      </c>
      <c r="S125" s="37" t="s">
        <v>268</v>
      </c>
      <c r="T125" s="37" t="s">
        <v>268</v>
      </c>
      <c r="U125" s="37">
        <v>14.0779</v>
      </c>
      <c r="V125" s="37">
        <v>0</v>
      </c>
      <c r="W125" s="37">
        <v>14.0779</v>
      </c>
      <c r="X125" s="37">
        <v>0</v>
      </c>
      <c r="Y125" s="37">
        <v>14.188499999999999</v>
      </c>
      <c r="Z125" s="37">
        <v>14.0694</v>
      </c>
      <c r="AA125" s="37">
        <v>14.0779</v>
      </c>
      <c r="AB125" s="37">
        <v>0</v>
      </c>
      <c r="AC125" s="37">
        <v>14.0779</v>
      </c>
      <c r="AD125" s="37">
        <v>0</v>
      </c>
      <c r="AE125" s="37">
        <v>14.188499999999999</v>
      </c>
      <c r="AF125" s="37">
        <v>14.0694</v>
      </c>
      <c r="AG125" s="37">
        <v>0</v>
      </c>
      <c r="AH125" s="37">
        <v>0</v>
      </c>
      <c r="AI125" s="37" t="s">
        <v>268</v>
      </c>
      <c r="AJ125" s="37" t="s">
        <v>268</v>
      </c>
      <c r="AK125" s="37" t="s">
        <v>268</v>
      </c>
      <c r="AL125" s="37" t="s">
        <v>268</v>
      </c>
      <c r="AM125" s="37">
        <v>22.942699999999999</v>
      </c>
    </row>
    <row r="126" spans="1:39" hidden="1" outlineLevel="1">
      <c r="A126" s="9">
        <v>44044</v>
      </c>
      <c r="B126" s="37">
        <v>39.481400000000001</v>
      </c>
      <c r="C126" s="37">
        <v>40.753300000000003</v>
      </c>
      <c r="D126" s="37">
        <v>43.877699999999997</v>
      </c>
      <c r="E126" s="37">
        <v>40.4955</v>
      </c>
      <c r="F126" s="37">
        <v>40.5869</v>
      </c>
      <c r="G126" s="37">
        <v>41.847200000000001</v>
      </c>
      <c r="H126" s="37">
        <v>24.542100000000001</v>
      </c>
      <c r="I126" s="37">
        <v>40.747399999999999</v>
      </c>
      <c r="J126" s="37">
        <v>43.828400000000002</v>
      </c>
      <c r="K126" s="37">
        <v>40.4955</v>
      </c>
      <c r="L126" s="37">
        <v>40.5869</v>
      </c>
      <c r="M126" s="37">
        <v>41.847200000000001</v>
      </c>
      <c r="N126" s="37">
        <v>24.542100000000001</v>
      </c>
      <c r="O126" s="37">
        <v>49.239199999999997</v>
      </c>
      <c r="P126" s="37">
        <v>49.238300000000002</v>
      </c>
      <c r="Q126" s="37">
        <v>52</v>
      </c>
      <c r="R126" s="37">
        <v>52</v>
      </c>
      <c r="S126" s="37" t="s">
        <v>268</v>
      </c>
      <c r="T126" s="37" t="s">
        <v>268</v>
      </c>
      <c r="U126" s="37">
        <v>13.888999999999999</v>
      </c>
      <c r="V126" s="37">
        <v>0</v>
      </c>
      <c r="W126" s="37">
        <v>13.888999999999999</v>
      </c>
      <c r="X126" s="37">
        <v>0</v>
      </c>
      <c r="Y126" s="37">
        <v>0</v>
      </c>
      <c r="Z126" s="37">
        <v>13.888999999999999</v>
      </c>
      <c r="AA126" s="37">
        <v>13.888999999999999</v>
      </c>
      <c r="AB126" s="37">
        <v>0</v>
      </c>
      <c r="AC126" s="37">
        <v>13.888999999999999</v>
      </c>
      <c r="AD126" s="37">
        <v>0</v>
      </c>
      <c r="AE126" s="37">
        <v>0</v>
      </c>
      <c r="AF126" s="37">
        <v>13.888999999999999</v>
      </c>
      <c r="AG126" s="37">
        <v>0</v>
      </c>
      <c r="AH126" s="37">
        <v>0</v>
      </c>
      <c r="AI126" s="37">
        <v>0</v>
      </c>
      <c r="AJ126" s="37">
        <v>0</v>
      </c>
      <c r="AK126" s="37" t="s">
        <v>268</v>
      </c>
      <c r="AL126" s="37" t="s">
        <v>268</v>
      </c>
      <c r="AM126" s="37">
        <v>22.1815</v>
      </c>
    </row>
    <row r="127" spans="1:39" hidden="1" outlineLevel="1">
      <c r="A127" s="9">
        <v>44075</v>
      </c>
      <c r="B127" s="37">
        <v>39.408200000000001</v>
      </c>
      <c r="C127" s="37">
        <v>40.921300000000002</v>
      </c>
      <c r="D127" s="37">
        <v>43.4816</v>
      </c>
      <c r="E127" s="37">
        <v>40.683</v>
      </c>
      <c r="F127" s="37">
        <v>40.597099999999998</v>
      </c>
      <c r="G127" s="37">
        <v>42.043599999999998</v>
      </c>
      <c r="H127" s="37">
        <v>26.451499999999999</v>
      </c>
      <c r="I127" s="37">
        <v>40.920400000000001</v>
      </c>
      <c r="J127" s="37">
        <v>43.477499999999999</v>
      </c>
      <c r="K127" s="37">
        <v>40.683</v>
      </c>
      <c r="L127" s="37">
        <v>40.597099999999998</v>
      </c>
      <c r="M127" s="37">
        <v>42.043599999999998</v>
      </c>
      <c r="N127" s="37">
        <v>26.451499999999999</v>
      </c>
      <c r="O127" s="37">
        <v>45.2089</v>
      </c>
      <c r="P127" s="37">
        <v>45.2089</v>
      </c>
      <c r="Q127" s="37" t="s">
        <v>268</v>
      </c>
      <c r="R127" s="37" t="s">
        <v>268</v>
      </c>
      <c r="S127" s="37" t="s">
        <v>268</v>
      </c>
      <c r="T127" s="37" t="s">
        <v>268</v>
      </c>
      <c r="U127" s="37">
        <v>12.725300000000001</v>
      </c>
      <c r="V127" s="37">
        <v>0</v>
      </c>
      <c r="W127" s="37">
        <v>12.725300000000001</v>
      </c>
      <c r="X127" s="37">
        <v>0</v>
      </c>
      <c r="Y127" s="37">
        <v>23.0168</v>
      </c>
      <c r="Z127" s="37">
        <v>14.0223</v>
      </c>
      <c r="AA127" s="37">
        <v>12.725300000000001</v>
      </c>
      <c r="AB127" s="37">
        <v>0</v>
      </c>
      <c r="AC127" s="37">
        <v>12.725300000000001</v>
      </c>
      <c r="AD127" s="37">
        <v>0</v>
      </c>
      <c r="AE127" s="37">
        <v>23.0168</v>
      </c>
      <c r="AF127" s="37">
        <v>14.0223</v>
      </c>
      <c r="AG127" s="37">
        <v>0</v>
      </c>
      <c r="AH127" s="37">
        <v>0</v>
      </c>
      <c r="AI127" s="37" t="s">
        <v>268</v>
      </c>
      <c r="AJ127" s="37" t="s">
        <v>268</v>
      </c>
      <c r="AK127" s="37" t="s">
        <v>268</v>
      </c>
      <c r="AL127" s="37" t="s">
        <v>268</v>
      </c>
      <c r="AM127" s="37">
        <v>22.755400000000002</v>
      </c>
    </row>
    <row r="128" spans="1:39" hidden="1" outlineLevel="1">
      <c r="A128" s="9">
        <v>44105</v>
      </c>
      <c r="B128" s="37">
        <v>39.404499999999999</v>
      </c>
      <c r="C128" s="37">
        <v>40.831200000000003</v>
      </c>
      <c r="D128" s="37">
        <v>43.649799999999999</v>
      </c>
      <c r="E128" s="37">
        <v>40.578299999999999</v>
      </c>
      <c r="F128" s="37">
        <v>40.328800000000001</v>
      </c>
      <c r="G128" s="37">
        <v>42.639499999999998</v>
      </c>
      <c r="H128" s="37">
        <v>27.788</v>
      </c>
      <c r="I128" s="37">
        <v>40.831200000000003</v>
      </c>
      <c r="J128" s="37">
        <v>43.654699999999998</v>
      </c>
      <c r="K128" s="37">
        <v>40.578299999999999</v>
      </c>
      <c r="L128" s="37">
        <v>40.328800000000001</v>
      </c>
      <c r="M128" s="37">
        <v>42.639499999999998</v>
      </c>
      <c r="N128" s="37">
        <v>27.788</v>
      </c>
      <c r="O128" s="37">
        <v>40.624600000000001</v>
      </c>
      <c r="P128" s="37">
        <v>40.624600000000001</v>
      </c>
      <c r="Q128" s="37" t="s">
        <v>268</v>
      </c>
      <c r="R128" s="37" t="s">
        <v>268</v>
      </c>
      <c r="S128" s="37" t="s">
        <v>268</v>
      </c>
      <c r="T128" s="37" t="s">
        <v>268</v>
      </c>
      <c r="U128" s="37">
        <v>13.017099999999999</v>
      </c>
      <c r="V128" s="37">
        <v>0</v>
      </c>
      <c r="W128" s="37">
        <v>13.017099999999999</v>
      </c>
      <c r="X128" s="37">
        <v>0</v>
      </c>
      <c r="Y128" s="37">
        <v>0</v>
      </c>
      <c r="Z128" s="37">
        <v>13.017099999999999</v>
      </c>
      <c r="AA128" s="37">
        <v>13.017099999999999</v>
      </c>
      <c r="AB128" s="37">
        <v>0</v>
      </c>
      <c r="AC128" s="37">
        <v>13.017099999999999</v>
      </c>
      <c r="AD128" s="37">
        <v>0</v>
      </c>
      <c r="AE128" s="37">
        <v>0</v>
      </c>
      <c r="AF128" s="37">
        <v>13.017099999999999</v>
      </c>
      <c r="AG128" s="37">
        <v>0</v>
      </c>
      <c r="AH128" s="37">
        <v>0</v>
      </c>
      <c r="AI128" s="37" t="s">
        <v>268</v>
      </c>
      <c r="AJ128" s="37" t="s">
        <v>268</v>
      </c>
      <c r="AK128" s="37" t="s">
        <v>268</v>
      </c>
      <c r="AL128" s="37" t="s">
        <v>268</v>
      </c>
      <c r="AM128" s="37">
        <v>21.724499999999999</v>
      </c>
    </row>
    <row r="129" spans="1:39" hidden="1" outlineLevel="1">
      <c r="A129" s="9">
        <v>44136</v>
      </c>
      <c r="B129" s="37">
        <v>39.616999999999997</v>
      </c>
      <c r="C129" s="37">
        <v>40.950400000000002</v>
      </c>
      <c r="D129" s="37">
        <v>42.628100000000003</v>
      </c>
      <c r="E129" s="37">
        <v>40.777900000000002</v>
      </c>
      <c r="F129" s="37">
        <v>40.542999999999999</v>
      </c>
      <c r="G129" s="37">
        <v>42.776000000000003</v>
      </c>
      <c r="H129" s="37">
        <v>28.703399999999998</v>
      </c>
      <c r="I129" s="37">
        <v>40.9435</v>
      </c>
      <c r="J129" s="37">
        <v>42.568899999999999</v>
      </c>
      <c r="K129" s="37">
        <v>40.777900000000002</v>
      </c>
      <c r="L129" s="37">
        <v>40.542999999999999</v>
      </c>
      <c r="M129" s="37">
        <v>42.776000000000003</v>
      </c>
      <c r="N129" s="37">
        <v>28.703399999999998</v>
      </c>
      <c r="O129" s="37">
        <v>48.762300000000003</v>
      </c>
      <c r="P129" s="37">
        <v>48.762300000000003</v>
      </c>
      <c r="Q129" s="37" t="s">
        <v>268</v>
      </c>
      <c r="R129" s="37" t="s">
        <v>268</v>
      </c>
      <c r="S129" s="37" t="s">
        <v>268</v>
      </c>
      <c r="T129" s="37" t="s">
        <v>268</v>
      </c>
      <c r="U129" s="37">
        <v>14.4901</v>
      </c>
      <c r="V129" s="37">
        <v>0</v>
      </c>
      <c r="W129" s="37">
        <v>14.4901</v>
      </c>
      <c r="X129" s="37">
        <v>0</v>
      </c>
      <c r="Y129" s="37">
        <v>11.4148</v>
      </c>
      <c r="Z129" s="37">
        <v>14.696099999999999</v>
      </c>
      <c r="AA129" s="37">
        <v>14.4901</v>
      </c>
      <c r="AB129" s="37">
        <v>0</v>
      </c>
      <c r="AC129" s="37">
        <v>14.4901</v>
      </c>
      <c r="AD129" s="37">
        <v>0</v>
      </c>
      <c r="AE129" s="37">
        <v>11.4148</v>
      </c>
      <c r="AF129" s="37">
        <v>14.696099999999999</v>
      </c>
      <c r="AG129" s="37">
        <v>0</v>
      </c>
      <c r="AH129" s="37">
        <v>0</v>
      </c>
      <c r="AI129" s="37" t="s">
        <v>268</v>
      </c>
      <c r="AJ129" s="37" t="s">
        <v>268</v>
      </c>
      <c r="AK129" s="37" t="s">
        <v>268</v>
      </c>
      <c r="AL129" s="37" t="s">
        <v>268</v>
      </c>
      <c r="AM129" s="37">
        <v>23.2028</v>
      </c>
    </row>
    <row r="130" spans="1:39" hidden="1" outlineLevel="1">
      <c r="A130" s="9">
        <v>44166</v>
      </c>
      <c r="B130" s="37">
        <v>38.093000000000004</v>
      </c>
      <c r="C130" s="37">
        <v>39.130200000000002</v>
      </c>
      <c r="D130" s="37">
        <v>42.164299999999997</v>
      </c>
      <c r="E130" s="37">
        <v>38.824599999999997</v>
      </c>
      <c r="F130" s="37">
        <v>38.254399999999997</v>
      </c>
      <c r="G130" s="37">
        <v>42.534399999999998</v>
      </c>
      <c r="H130" s="37">
        <v>24.7806</v>
      </c>
      <c r="I130" s="37">
        <v>39.131</v>
      </c>
      <c r="J130" s="37">
        <v>42.199300000000001</v>
      </c>
      <c r="K130" s="37">
        <v>38.824599999999997</v>
      </c>
      <c r="L130" s="37">
        <v>38.254399999999997</v>
      </c>
      <c r="M130" s="37">
        <v>42.534399999999998</v>
      </c>
      <c r="N130" s="37">
        <v>24.7806</v>
      </c>
      <c r="O130" s="37">
        <v>38.151600000000002</v>
      </c>
      <c r="P130" s="37">
        <v>38.151600000000002</v>
      </c>
      <c r="Q130" s="37" t="s">
        <v>268</v>
      </c>
      <c r="R130" s="37" t="s">
        <v>268</v>
      </c>
      <c r="S130" s="37" t="s">
        <v>268</v>
      </c>
      <c r="T130" s="37" t="s">
        <v>268</v>
      </c>
      <c r="U130" s="37">
        <v>12.8208</v>
      </c>
      <c r="V130" s="37">
        <v>0</v>
      </c>
      <c r="W130" s="37">
        <v>12.8208</v>
      </c>
      <c r="X130" s="37">
        <v>0</v>
      </c>
      <c r="Y130" s="37">
        <v>13.0685</v>
      </c>
      <c r="Z130" s="37">
        <v>12.791600000000001</v>
      </c>
      <c r="AA130" s="37">
        <v>12.8208</v>
      </c>
      <c r="AB130" s="37">
        <v>0</v>
      </c>
      <c r="AC130" s="37">
        <v>12.8208</v>
      </c>
      <c r="AD130" s="37">
        <v>0</v>
      </c>
      <c r="AE130" s="37">
        <v>13.0685</v>
      </c>
      <c r="AF130" s="37">
        <v>12.791600000000001</v>
      </c>
      <c r="AG130" s="37">
        <v>0</v>
      </c>
      <c r="AH130" s="37">
        <v>0</v>
      </c>
      <c r="AI130" s="37" t="s">
        <v>268</v>
      </c>
      <c r="AJ130" s="37" t="s">
        <v>268</v>
      </c>
      <c r="AK130" s="37" t="s">
        <v>268</v>
      </c>
      <c r="AL130" s="37" t="s">
        <v>268</v>
      </c>
      <c r="AM130" s="37">
        <v>23.1751</v>
      </c>
    </row>
    <row r="131" spans="1:39" hidden="1" outlineLevel="1">
      <c r="A131" s="9">
        <v>44197</v>
      </c>
      <c r="B131" s="37">
        <v>38.911099999999998</v>
      </c>
      <c r="C131" s="37">
        <v>39.9313</v>
      </c>
      <c r="D131" s="37">
        <v>42.124400000000001</v>
      </c>
      <c r="E131" s="37">
        <v>39.718499999999999</v>
      </c>
      <c r="F131" s="37">
        <v>38.989199999999997</v>
      </c>
      <c r="G131" s="37">
        <v>45.045900000000003</v>
      </c>
      <c r="H131" s="37">
        <v>25.138300000000001</v>
      </c>
      <c r="I131" s="37">
        <v>39.9313</v>
      </c>
      <c r="J131" s="37">
        <v>42.131799999999998</v>
      </c>
      <c r="K131" s="37">
        <v>39.718499999999999</v>
      </c>
      <c r="L131" s="37">
        <v>38.989199999999997</v>
      </c>
      <c r="M131" s="37">
        <v>45.045900000000003</v>
      </c>
      <c r="N131" s="37">
        <v>25.138300000000001</v>
      </c>
      <c r="O131" s="37">
        <v>39.891199999999998</v>
      </c>
      <c r="P131" s="37">
        <v>39.891199999999998</v>
      </c>
      <c r="Q131" s="37" t="s">
        <v>268</v>
      </c>
      <c r="R131" s="37" t="s">
        <v>268</v>
      </c>
      <c r="S131" s="37" t="s">
        <v>268</v>
      </c>
      <c r="T131" s="37" t="s">
        <v>268</v>
      </c>
      <c r="U131" s="37">
        <v>11.831300000000001</v>
      </c>
      <c r="V131" s="37">
        <v>0</v>
      </c>
      <c r="W131" s="37">
        <v>11.831300000000001</v>
      </c>
      <c r="X131" s="37">
        <v>0</v>
      </c>
      <c r="Y131" s="37">
        <v>0</v>
      </c>
      <c r="Z131" s="37">
        <v>11.831300000000001</v>
      </c>
      <c r="AA131" s="37">
        <v>11.831300000000001</v>
      </c>
      <c r="AB131" s="37">
        <v>0</v>
      </c>
      <c r="AC131" s="37">
        <v>11.831300000000001</v>
      </c>
      <c r="AD131" s="37">
        <v>0</v>
      </c>
      <c r="AE131" s="37">
        <v>0</v>
      </c>
      <c r="AF131" s="37">
        <v>11.831300000000001</v>
      </c>
      <c r="AG131" s="37">
        <v>0</v>
      </c>
      <c r="AH131" s="37">
        <v>0</v>
      </c>
      <c r="AI131" s="37" t="s">
        <v>268</v>
      </c>
      <c r="AJ131" s="37" t="s">
        <v>268</v>
      </c>
      <c r="AK131" s="37" t="s">
        <v>268</v>
      </c>
      <c r="AL131" s="37" t="s">
        <v>268</v>
      </c>
      <c r="AM131" s="37">
        <v>22.2743</v>
      </c>
    </row>
    <row r="132" spans="1:39" hidden="1" outlineLevel="1">
      <c r="A132" s="9">
        <v>44228</v>
      </c>
      <c r="B132" s="37">
        <v>38.398699999999998</v>
      </c>
      <c r="C132" s="37">
        <v>39.674500000000002</v>
      </c>
      <c r="D132" s="37">
        <v>42.0124</v>
      </c>
      <c r="E132" s="37">
        <v>39.43</v>
      </c>
      <c r="F132" s="37">
        <v>38.915100000000002</v>
      </c>
      <c r="G132" s="37">
        <v>43.313600000000001</v>
      </c>
      <c r="H132" s="37">
        <v>22.176300000000001</v>
      </c>
      <c r="I132" s="37">
        <v>39.6736</v>
      </c>
      <c r="J132" s="37">
        <v>42.0075</v>
      </c>
      <c r="K132" s="37">
        <v>39.43</v>
      </c>
      <c r="L132" s="37">
        <v>38.915100000000002</v>
      </c>
      <c r="M132" s="37">
        <v>43.313600000000001</v>
      </c>
      <c r="N132" s="37">
        <v>22.176300000000001</v>
      </c>
      <c r="O132" s="37">
        <v>44.840699999999998</v>
      </c>
      <c r="P132" s="37">
        <v>44.840699999999998</v>
      </c>
      <c r="Q132" s="37" t="s">
        <v>268</v>
      </c>
      <c r="R132" s="37" t="s">
        <v>268</v>
      </c>
      <c r="S132" s="37" t="s">
        <v>268</v>
      </c>
      <c r="T132" s="37" t="s">
        <v>268</v>
      </c>
      <c r="U132" s="37">
        <v>14.479799999999999</v>
      </c>
      <c r="V132" s="37">
        <v>0</v>
      </c>
      <c r="W132" s="37">
        <v>14.479799999999999</v>
      </c>
      <c r="X132" s="37">
        <v>0</v>
      </c>
      <c r="Y132" s="37">
        <v>13.735900000000001</v>
      </c>
      <c r="Z132" s="37">
        <v>14.613899999999999</v>
      </c>
      <c r="AA132" s="37">
        <v>14.479799999999999</v>
      </c>
      <c r="AB132" s="37">
        <v>0</v>
      </c>
      <c r="AC132" s="37">
        <v>14.479799999999999</v>
      </c>
      <c r="AD132" s="37">
        <v>0</v>
      </c>
      <c r="AE132" s="37">
        <v>13.735900000000001</v>
      </c>
      <c r="AF132" s="37">
        <v>14.613899999999999</v>
      </c>
      <c r="AG132" s="37">
        <v>0</v>
      </c>
      <c r="AH132" s="37">
        <v>0</v>
      </c>
      <c r="AI132" s="37" t="s">
        <v>268</v>
      </c>
      <c r="AJ132" s="37" t="s">
        <v>268</v>
      </c>
      <c r="AK132" s="37" t="s">
        <v>268</v>
      </c>
      <c r="AL132" s="37" t="s">
        <v>268</v>
      </c>
      <c r="AM132" s="37">
        <v>22.334399999999999</v>
      </c>
    </row>
    <row r="133" spans="1:39" hidden="1" outlineLevel="1">
      <c r="A133" s="9">
        <v>44256</v>
      </c>
      <c r="B133" s="37">
        <v>37.884700000000002</v>
      </c>
      <c r="C133" s="37">
        <v>39.119300000000003</v>
      </c>
      <c r="D133" s="37">
        <v>41.997300000000003</v>
      </c>
      <c r="E133" s="37">
        <v>38.817999999999998</v>
      </c>
      <c r="F133" s="37">
        <v>38.9375</v>
      </c>
      <c r="G133" s="37">
        <v>41.5488</v>
      </c>
      <c r="H133" s="37">
        <v>17.553799999999999</v>
      </c>
      <c r="I133" s="37">
        <v>39.118200000000002</v>
      </c>
      <c r="J133" s="37">
        <v>41.991300000000003</v>
      </c>
      <c r="K133" s="37">
        <v>38.817999999999998</v>
      </c>
      <c r="L133" s="37">
        <v>38.9375</v>
      </c>
      <c r="M133" s="37">
        <v>41.5488</v>
      </c>
      <c r="N133" s="37">
        <v>17.553799999999999</v>
      </c>
      <c r="O133" s="37">
        <v>45.513800000000003</v>
      </c>
      <c r="P133" s="37">
        <v>45.513800000000003</v>
      </c>
      <c r="Q133" s="37" t="s">
        <v>268</v>
      </c>
      <c r="R133" s="37" t="s">
        <v>268</v>
      </c>
      <c r="S133" s="37" t="s">
        <v>268</v>
      </c>
      <c r="T133" s="37" t="s">
        <v>268</v>
      </c>
      <c r="U133" s="37">
        <v>12.2622</v>
      </c>
      <c r="V133" s="37">
        <v>0</v>
      </c>
      <c r="W133" s="37">
        <v>12.2622</v>
      </c>
      <c r="X133" s="37">
        <v>0</v>
      </c>
      <c r="Y133" s="37">
        <v>10.1853</v>
      </c>
      <c r="Z133" s="37">
        <v>12.6755</v>
      </c>
      <c r="AA133" s="37">
        <v>12.2622</v>
      </c>
      <c r="AB133" s="37">
        <v>0</v>
      </c>
      <c r="AC133" s="37">
        <v>12.2622</v>
      </c>
      <c r="AD133" s="37">
        <v>0</v>
      </c>
      <c r="AE133" s="37">
        <v>10.1853</v>
      </c>
      <c r="AF133" s="37">
        <v>12.6755</v>
      </c>
      <c r="AG133" s="37">
        <v>0</v>
      </c>
      <c r="AH133" s="37">
        <v>0</v>
      </c>
      <c r="AI133" s="37" t="s">
        <v>268</v>
      </c>
      <c r="AJ133" s="37" t="s">
        <v>268</v>
      </c>
      <c r="AK133" s="37" t="s">
        <v>268</v>
      </c>
      <c r="AL133" s="37" t="s">
        <v>268</v>
      </c>
      <c r="AM133" s="37">
        <v>21.2804</v>
      </c>
    </row>
    <row r="134" spans="1:39" hidden="1" outlineLevel="1">
      <c r="A134" s="9">
        <v>44287</v>
      </c>
      <c r="B134" s="37">
        <v>37.929200000000002</v>
      </c>
      <c r="C134" s="37">
        <v>39.304600000000001</v>
      </c>
      <c r="D134" s="37">
        <v>43.230400000000003</v>
      </c>
      <c r="E134" s="37">
        <v>38.875100000000003</v>
      </c>
      <c r="F134" s="37">
        <v>38.803600000000003</v>
      </c>
      <c r="G134" s="37">
        <v>41.624499999999998</v>
      </c>
      <c r="H134" s="37">
        <v>23.4345</v>
      </c>
      <c r="I134" s="37">
        <v>39.302199999999999</v>
      </c>
      <c r="J134" s="37">
        <v>43.218699999999998</v>
      </c>
      <c r="K134" s="37">
        <v>38.875100000000003</v>
      </c>
      <c r="L134" s="37">
        <v>38.803600000000003</v>
      </c>
      <c r="M134" s="37">
        <v>41.624499999999998</v>
      </c>
      <c r="N134" s="37">
        <v>23.4345</v>
      </c>
      <c r="O134" s="37">
        <v>47.058999999999997</v>
      </c>
      <c r="P134" s="37">
        <v>47.058999999999997</v>
      </c>
      <c r="Q134" s="37" t="s">
        <v>268</v>
      </c>
      <c r="R134" s="37" t="s">
        <v>268</v>
      </c>
      <c r="S134" s="37" t="s">
        <v>268</v>
      </c>
      <c r="T134" s="37" t="s">
        <v>268</v>
      </c>
      <c r="U134" s="37">
        <v>10.7814</v>
      </c>
      <c r="V134" s="37">
        <v>0</v>
      </c>
      <c r="W134" s="37">
        <v>10.7814</v>
      </c>
      <c r="X134" s="37">
        <v>0</v>
      </c>
      <c r="Y134" s="37">
        <v>11.487</v>
      </c>
      <c r="Z134" s="37">
        <v>10.751200000000001</v>
      </c>
      <c r="AA134" s="37">
        <v>10.7814</v>
      </c>
      <c r="AB134" s="37">
        <v>0</v>
      </c>
      <c r="AC134" s="37">
        <v>10.7814</v>
      </c>
      <c r="AD134" s="37">
        <v>0</v>
      </c>
      <c r="AE134" s="37">
        <v>11.487</v>
      </c>
      <c r="AF134" s="37">
        <v>10.751200000000001</v>
      </c>
      <c r="AG134" s="37">
        <v>0</v>
      </c>
      <c r="AH134" s="37">
        <v>0</v>
      </c>
      <c r="AI134" s="37" t="s">
        <v>268</v>
      </c>
      <c r="AJ134" s="37" t="s">
        <v>268</v>
      </c>
      <c r="AK134" s="37" t="s">
        <v>268</v>
      </c>
      <c r="AL134" s="37" t="s">
        <v>268</v>
      </c>
      <c r="AM134" s="37">
        <v>22.294899999999998</v>
      </c>
    </row>
    <row r="135" spans="1:39" hidden="1" outlineLevel="1">
      <c r="A135" s="9">
        <v>44317</v>
      </c>
      <c r="B135" s="37">
        <v>37.190600000000003</v>
      </c>
      <c r="C135" s="37">
        <v>38.520200000000003</v>
      </c>
      <c r="D135" s="37">
        <v>43.279400000000003</v>
      </c>
      <c r="E135" s="37">
        <v>38.058599999999998</v>
      </c>
      <c r="F135" s="37">
        <v>38.7517</v>
      </c>
      <c r="G135" s="37">
        <v>39.663400000000003</v>
      </c>
      <c r="H135" s="37">
        <v>13.212400000000001</v>
      </c>
      <c r="I135" s="37">
        <v>38.519100000000002</v>
      </c>
      <c r="J135" s="37">
        <v>43.2774</v>
      </c>
      <c r="K135" s="37">
        <v>38.058599999999998</v>
      </c>
      <c r="L135" s="37">
        <v>38.7517</v>
      </c>
      <c r="M135" s="37">
        <v>39.663400000000003</v>
      </c>
      <c r="N135" s="37">
        <v>13.212400000000001</v>
      </c>
      <c r="O135" s="37">
        <v>44.2896</v>
      </c>
      <c r="P135" s="37">
        <v>44.2896</v>
      </c>
      <c r="Q135" s="37">
        <v>0</v>
      </c>
      <c r="R135" s="37" t="s">
        <v>268</v>
      </c>
      <c r="S135" s="37" t="s">
        <v>268</v>
      </c>
      <c r="T135" s="37">
        <v>0</v>
      </c>
      <c r="U135" s="37">
        <v>11.3018</v>
      </c>
      <c r="V135" s="37">
        <v>0</v>
      </c>
      <c r="W135" s="37">
        <v>11.3018</v>
      </c>
      <c r="X135" s="37">
        <v>0</v>
      </c>
      <c r="Y135" s="37">
        <v>0</v>
      </c>
      <c r="Z135" s="37">
        <v>11.3018</v>
      </c>
      <c r="AA135" s="37">
        <v>11.6435</v>
      </c>
      <c r="AB135" s="37">
        <v>0</v>
      </c>
      <c r="AC135" s="37">
        <v>11.6435</v>
      </c>
      <c r="AD135" s="37">
        <v>0</v>
      </c>
      <c r="AE135" s="37">
        <v>0</v>
      </c>
      <c r="AF135" s="37">
        <v>11.6435</v>
      </c>
      <c r="AG135" s="37">
        <v>7.4562999999999997</v>
      </c>
      <c r="AH135" s="37">
        <v>0</v>
      </c>
      <c r="AI135" s="37">
        <v>7.4562999999999997</v>
      </c>
      <c r="AJ135" s="37" t="s">
        <v>268</v>
      </c>
      <c r="AK135" s="37" t="s">
        <v>268</v>
      </c>
      <c r="AL135" s="37">
        <v>7.4562999999999997</v>
      </c>
      <c r="AM135" s="37">
        <v>18.8017</v>
      </c>
    </row>
    <row r="136" spans="1:39" hidden="1" outlineLevel="1">
      <c r="A136" s="9">
        <v>44348</v>
      </c>
      <c r="B136" s="37">
        <v>38.107700000000001</v>
      </c>
      <c r="C136" s="37">
        <v>39.2819</v>
      </c>
      <c r="D136" s="37">
        <v>42.039000000000001</v>
      </c>
      <c r="E136" s="37">
        <v>38.967199999999998</v>
      </c>
      <c r="F136" s="37">
        <v>38.446899999999999</v>
      </c>
      <c r="G136" s="37">
        <v>45.636200000000002</v>
      </c>
      <c r="H136" s="37">
        <v>12.7958</v>
      </c>
      <c r="I136" s="37">
        <v>39.280099999999997</v>
      </c>
      <c r="J136" s="37">
        <v>42.028100000000002</v>
      </c>
      <c r="K136" s="37">
        <v>38.967199999999998</v>
      </c>
      <c r="L136" s="37">
        <v>38.446899999999999</v>
      </c>
      <c r="M136" s="37">
        <v>45.636200000000002</v>
      </c>
      <c r="N136" s="37">
        <v>12.7958</v>
      </c>
      <c r="O136" s="37">
        <v>46.735900000000001</v>
      </c>
      <c r="P136" s="37">
        <v>46.735900000000001</v>
      </c>
      <c r="Q136" s="37" t="s">
        <v>268</v>
      </c>
      <c r="R136" s="37" t="s">
        <v>268</v>
      </c>
      <c r="S136" s="37" t="s">
        <v>268</v>
      </c>
      <c r="T136" s="37" t="s">
        <v>268</v>
      </c>
      <c r="U136" s="37">
        <v>12.566599999999999</v>
      </c>
      <c r="V136" s="37">
        <v>0</v>
      </c>
      <c r="W136" s="37">
        <v>12.566599999999999</v>
      </c>
      <c r="X136" s="37">
        <v>0</v>
      </c>
      <c r="Y136" s="37">
        <v>11.267899999999999</v>
      </c>
      <c r="Z136" s="37">
        <v>12.5672</v>
      </c>
      <c r="AA136" s="37">
        <v>12.566599999999999</v>
      </c>
      <c r="AB136" s="37">
        <v>0</v>
      </c>
      <c r="AC136" s="37">
        <v>12.566599999999999</v>
      </c>
      <c r="AD136" s="37">
        <v>0</v>
      </c>
      <c r="AE136" s="37">
        <v>11.267899999999999</v>
      </c>
      <c r="AF136" s="37">
        <v>12.5672</v>
      </c>
      <c r="AG136" s="37">
        <v>0</v>
      </c>
      <c r="AH136" s="37">
        <v>0</v>
      </c>
      <c r="AI136" s="37" t="s">
        <v>268</v>
      </c>
      <c r="AJ136" s="37" t="s">
        <v>268</v>
      </c>
      <c r="AK136" s="37" t="s">
        <v>268</v>
      </c>
      <c r="AL136" s="37" t="s">
        <v>268</v>
      </c>
      <c r="AM136" s="37">
        <v>20.9711</v>
      </c>
    </row>
    <row r="137" spans="1:39" hidden="1" outlineLevel="1">
      <c r="A137" s="9">
        <v>44378</v>
      </c>
      <c r="B137" s="37">
        <v>37.8309</v>
      </c>
      <c r="C137" s="37">
        <v>39.095599999999997</v>
      </c>
      <c r="D137" s="37">
        <v>42.061700000000002</v>
      </c>
      <c r="E137" s="37">
        <v>38.740400000000001</v>
      </c>
      <c r="F137" s="37">
        <v>38.427599999999998</v>
      </c>
      <c r="G137" s="37">
        <v>42.920400000000001</v>
      </c>
      <c r="H137" s="37">
        <v>20.6113</v>
      </c>
      <c r="I137" s="37">
        <v>39.095100000000002</v>
      </c>
      <c r="J137" s="37">
        <v>42.058700000000002</v>
      </c>
      <c r="K137" s="37">
        <v>38.740400000000001</v>
      </c>
      <c r="L137" s="37">
        <v>38.427599999999998</v>
      </c>
      <c r="M137" s="37">
        <v>42.920400000000001</v>
      </c>
      <c r="N137" s="37">
        <v>20.6113</v>
      </c>
      <c r="O137" s="37">
        <v>45.743899999999996</v>
      </c>
      <c r="P137" s="37">
        <v>45.743899999999996</v>
      </c>
      <c r="Q137" s="37" t="s">
        <v>268</v>
      </c>
      <c r="R137" s="37" t="s">
        <v>268</v>
      </c>
      <c r="S137" s="37" t="s">
        <v>268</v>
      </c>
      <c r="T137" s="37" t="s">
        <v>268</v>
      </c>
      <c r="U137" s="37">
        <v>12.956200000000001</v>
      </c>
      <c r="V137" s="37">
        <v>0</v>
      </c>
      <c r="W137" s="37">
        <v>12.956200000000001</v>
      </c>
      <c r="X137" s="37">
        <v>0</v>
      </c>
      <c r="Y137" s="37">
        <v>0</v>
      </c>
      <c r="Z137" s="37">
        <v>12.956200000000001</v>
      </c>
      <c r="AA137" s="37">
        <v>12.956200000000001</v>
      </c>
      <c r="AB137" s="37">
        <v>0</v>
      </c>
      <c r="AC137" s="37">
        <v>12.956200000000001</v>
      </c>
      <c r="AD137" s="37">
        <v>0</v>
      </c>
      <c r="AE137" s="37">
        <v>0</v>
      </c>
      <c r="AF137" s="37">
        <v>12.956200000000001</v>
      </c>
      <c r="AG137" s="37">
        <v>0</v>
      </c>
      <c r="AH137" s="37">
        <v>0</v>
      </c>
      <c r="AI137" s="37" t="s">
        <v>268</v>
      </c>
      <c r="AJ137" s="37" t="s">
        <v>268</v>
      </c>
      <c r="AK137" s="37" t="s">
        <v>268</v>
      </c>
      <c r="AL137" s="37" t="s">
        <v>268</v>
      </c>
      <c r="AM137" s="37">
        <v>21.6952</v>
      </c>
    </row>
    <row r="138" spans="1:39" hidden="1" outlineLevel="1">
      <c r="A138" s="9">
        <v>44409</v>
      </c>
      <c r="B138" s="37">
        <v>37.607300000000002</v>
      </c>
      <c r="C138" s="37">
        <v>38.543199999999999</v>
      </c>
      <c r="D138" s="37">
        <v>41.8598</v>
      </c>
      <c r="E138" s="37">
        <v>38.134500000000003</v>
      </c>
      <c r="F138" s="37">
        <v>38.296300000000002</v>
      </c>
      <c r="G138" s="37">
        <v>42.631700000000002</v>
      </c>
      <c r="H138" s="37">
        <v>15.7279</v>
      </c>
      <c r="I138" s="37">
        <v>38.54</v>
      </c>
      <c r="J138" s="37">
        <v>41.842300000000002</v>
      </c>
      <c r="K138" s="37">
        <v>38.134500000000003</v>
      </c>
      <c r="L138" s="37">
        <v>38.296300000000002</v>
      </c>
      <c r="M138" s="37">
        <v>42.631700000000002</v>
      </c>
      <c r="N138" s="37">
        <v>15.7279</v>
      </c>
      <c r="O138" s="37">
        <v>46.733699999999999</v>
      </c>
      <c r="P138" s="37">
        <v>46.733699999999999</v>
      </c>
      <c r="Q138" s="37" t="s">
        <v>268</v>
      </c>
      <c r="R138" s="37" t="s">
        <v>268</v>
      </c>
      <c r="S138" s="37" t="s">
        <v>268</v>
      </c>
      <c r="T138" s="37" t="s">
        <v>268</v>
      </c>
      <c r="U138" s="37">
        <v>12.514200000000001</v>
      </c>
      <c r="V138" s="37">
        <v>0</v>
      </c>
      <c r="W138" s="37">
        <v>12.514200000000001</v>
      </c>
      <c r="X138" s="37">
        <v>0</v>
      </c>
      <c r="Y138" s="37">
        <v>12.2547</v>
      </c>
      <c r="Z138" s="37">
        <v>12.620699999999999</v>
      </c>
      <c r="AA138" s="37">
        <v>12.514200000000001</v>
      </c>
      <c r="AB138" s="37">
        <v>0</v>
      </c>
      <c r="AC138" s="37">
        <v>12.514200000000001</v>
      </c>
      <c r="AD138" s="37">
        <v>0</v>
      </c>
      <c r="AE138" s="37">
        <v>12.2547</v>
      </c>
      <c r="AF138" s="37">
        <v>12.620699999999999</v>
      </c>
      <c r="AG138" s="37">
        <v>0</v>
      </c>
      <c r="AH138" s="37">
        <v>0</v>
      </c>
      <c r="AI138" s="37" t="s">
        <v>268</v>
      </c>
      <c r="AJ138" s="37" t="s">
        <v>268</v>
      </c>
      <c r="AK138" s="37" t="s">
        <v>268</v>
      </c>
      <c r="AL138" s="37" t="s">
        <v>268</v>
      </c>
      <c r="AM138" s="37">
        <v>23.696999999999999</v>
      </c>
    </row>
    <row r="139" spans="1:39" hidden="1" outlineLevel="1">
      <c r="A139" s="9">
        <v>44440</v>
      </c>
      <c r="B139" s="37">
        <v>37.436999999999998</v>
      </c>
      <c r="C139" s="37">
        <v>38.595599999999997</v>
      </c>
      <c r="D139" s="37">
        <v>43.074300000000001</v>
      </c>
      <c r="E139" s="37">
        <v>38.083399999999997</v>
      </c>
      <c r="F139" s="37">
        <v>38.185400000000001</v>
      </c>
      <c r="G139" s="37">
        <v>40.468699999999998</v>
      </c>
      <c r="H139" s="37">
        <v>19.165800000000001</v>
      </c>
      <c r="I139" s="37">
        <v>38.593899999999998</v>
      </c>
      <c r="J139" s="37">
        <v>43.065899999999999</v>
      </c>
      <c r="K139" s="37">
        <v>38.083399999999997</v>
      </c>
      <c r="L139" s="37">
        <v>38.185400000000001</v>
      </c>
      <c r="M139" s="37">
        <v>40.468699999999998</v>
      </c>
      <c r="N139" s="37">
        <v>19.165800000000001</v>
      </c>
      <c r="O139" s="37">
        <v>47.648099999999999</v>
      </c>
      <c r="P139" s="37">
        <v>47.648099999999999</v>
      </c>
      <c r="Q139" s="37" t="s">
        <v>268</v>
      </c>
      <c r="R139" s="37" t="s">
        <v>268</v>
      </c>
      <c r="S139" s="37" t="s">
        <v>268</v>
      </c>
      <c r="T139" s="37" t="s">
        <v>268</v>
      </c>
      <c r="U139" s="37">
        <v>13.355399999999999</v>
      </c>
      <c r="V139" s="37">
        <v>0</v>
      </c>
      <c r="W139" s="37">
        <v>13.355399999999999</v>
      </c>
      <c r="X139" s="37">
        <v>0</v>
      </c>
      <c r="Y139" s="37">
        <v>0</v>
      </c>
      <c r="Z139" s="37">
        <v>13.355399999999999</v>
      </c>
      <c r="AA139" s="37">
        <v>13.355399999999999</v>
      </c>
      <c r="AB139" s="37">
        <v>0</v>
      </c>
      <c r="AC139" s="37">
        <v>13.355399999999999</v>
      </c>
      <c r="AD139" s="37">
        <v>0</v>
      </c>
      <c r="AE139" s="37">
        <v>0</v>
      </c>
      <c r="AF139" s="37">
        <v>13.355399999999999</v>
      </c>
      <c r="AG139" s="37">
        <v>0</v>
      </c>
      <c r="AH139" s="37">
        <v>0</v>
      </c>
      <c r="AI139" s="37" t="s">
        <v>268</v>
      </c>
      <c r="AJ139" s="37" t="s">
        <v>268</v>
      </c>
      <c r="AK139" s="37" t="s">
        <v>268</v>
      </c>
      <c r="AL139" s="37" t="s">
        <v>268</v>
      </c>
      <c r="AM139" s="37">
        <v>22.7728</v>
      </c>
    </row>
    <row r="140" spans="1:39" hidden="1" outlineLevel="1">
      <c r="A140" s="9">
        <v>44470</v>
      </c>
      <c r="B140" s="37">
        <v>37.459000000000003</v>
      </c>
      <c r="C140" s="37">
        <v>38.7956</v>
      </c>
      <c r="D140" s="37">
        <v>43.087200000000003</v>
      </c>
      <c r="E140" s="37">
        <v>38.294899999999998</v>
      </c>
      <c r="F140" s="37">
        <v>38.302399999999999</v>
      </c>
      <c r="G140" s="37">
        <v>41.772500000000001</v>
      </c>
      <c r="H140" s="37">
        <v>18.478400000000001</v>
      </c>
      <c r="I140" s="37">
        <v>38.795200000000001</v>
      </c>
      <c r="J140" s="37">
        <v>43.0854</v>
      </c>
      <c r="K140" s="37">
        <v>38.294899999999998</v>
      </c>
      <c r="L140" s="37">
        <v>38.302399999999999</v>
      </c>
      <c r="M140" s="37">
        <v>41.772500000000001</v>
      </c>
      <c r="N140" s="37">
        <v>18.478400000000001</v>
      </c>
      <c r="O140" s="37">
        <v>46.999299999999998</v>
      </c>
      <c r="P140" s="37">
        <v>46.999299999999998</v>
      </c>
      <c r="Q140" s="37" t="s">
        <v>268</v>
      </c>
      <c r="R140" s="37" t="s">
        <v>268</v>
      </c>
      <c r="S140" s="37" t="s">
        <v>268</v>
      </c>
      <c r="T140" s="37" t="s">
        <v>268</v>
      </c>
      <c r="U140" s="37">
        <v>11.9991</v>
      </c>
      <c r="V140" s="37">
        <v>0</v>
      </c>
      <c r="W140" s="37">
        <v>11.9991</v>
      </c>
      <c r="X140" s="37">
        <v>0</v>
      </c>
      <c r="Y140" s="37">
        <v>0</v>
      </c>
      <c r="Z140" s="37">
        <v>11.9991</v>
      </c>
      <c r="AA140" s="37">
        <v>11.9991</v>
      </c>
      <c r="AB140" s="37">
        <v>0</v>
      </c>
      <c r="AC140" s="37">
        <v>11.9991</v>
      </c>
      <c r="AD140" s="37">
        <v>0</v>
      </c>
      <c r="AE140" s="37">
        <v>0</v>
      </c>
      <c r="AF140" s="37">
        <v>11.9991</v>
      </c>
      <c r="AG140" s="37">
        <v>0</v>
      </c>
      <c r="AH140" s="37">
        <v>0</v>
      </c>
      <c r="AI140" s="37" t="s">
        <v>268</v>
      </c>
      <c r="AJ140" s="37" t="s">
        <v>268</v>
      </c>
      <c r="AK140" s="37" t="s">
        <v>268</v>
      </c>
      <c r="AL140" s="37" t="s">
        <v>268</v>
      </c>
      <c r="AM140" s="37">
        <v>21.735700000000001</v>
      </c>
    </row>
    <row r="141" spans="1:39" hidden="1" outlineLevel="1">
      <c r="A141" s="9">
        <v>44501</v>
      </c>
      <c r="B141" s="37">
        <v>35.718200000000003</v>
      </c>
      <c r="C141" s="37">
        <v>36.918500000000002</v>
      </c>
      <c r="D141" s="37">
        <v>42.997700000000002</v>
      </c>
      <c r="E141" s="37">
        <v>36.253599999999999</v>
      </c>
      <c r="F141" s="37">
        <v>35.307200000000002</v>
      </c>
      <c r="G141" s="37">
        <v>42.215699999999998</v>
      </c>
      <c r="H141" s="37">
        <v>23.6145</v>
      </c>
      <c r="I141" s="37">
        <v>36.914499999999997</v>
      </c>
      <c r="J141" s="37">
        <v>42.9786</v>
      </c>
      <c r="K141" s="37">
        <v>36.253599999999999</v>
      </c>
      <c r="L141" s="37">
        <v>35.307200000000002</v>
      </c>
      <c r="M141" s="37">
        <v>42.215699999999998</v>
      </c>
      <c r="N141" s="37">
        <v>23.6145</v>
      </c>
      <c r="O141" s="37">
        <v>48.255800000000001</v>
      </c>
      <c r="P141" s="37">
        <v>48.255800000000001</v>
      </c>
      <c r="Q141" s="37" t="s">
        <v>268</v>
      </c>
      <c r="R141" s="37" t="s">
        <v>268</v>
      </c>
      <c r="S141" s="37" t="s">
        <v>268</v>
      </c>
      <c r="T141" s="37" t="s">
        <v>268</v>
      </c>
      <c r="U141" s="37">
        <v>12.973599999999999</v>
      </c>
      <c r="V141" s="37">
        <v>0</v>
      </c>
      <c r="W141" s="37">
        <v>12.973599999999999</v>
      </c>
      <c r="X141" s="37">
        <v>0</v>
      </c>
      <c r="Y141" s="37">
        <v>12.401</v>
      </c>
      <c r="Z141" s="37">
        <v>12.9937</v>
      </c>
      <c r="AA141" s="37">
        <v>12.973599999999999</v>
      </c>
      <c r="AB141" s="37">
        <v>0</v>
      </c>
      <c r="AC141" s="37">
        <v>12.973599999999999</v>
      </c>
      <c r="AD141" s="37">
        <v>0</v>
      </c>
      <c r="AE141" s="37">
        <v>12.401</v>
      </c>
      <c r="AF141" s="37">
        <v>12.9937</v>
      </c>
      <c r="AG141" s="37">
        <v>0</v>
      </c>
      <c r="AH141" s="37">
        <v>0</v>
      </c>
      <c r="AI141" s="37" t="s">
        <v>268</v>
      </c>
      <c r="AJ141" s="37" t="s">
        <v>268</v>
      </c>
      <c r="AK141" s="37" t="s">
        <v>268</v>
      </c>
      <c r="AL141" s="37" t="s">
        <v>268</v>
      </c>
      <c r="AM141" s="37">
        <v>21.250599999999999</v>
      </c>
    </row>
    <row r="142" spans="1:39" hidden="1" outlineLevel="1">
      <c r="A142" s="9">
        <v>44531</v>
      </c>
      <c r="B142" s="37">
        <v>34.482999999999997</v>
      </c>
      <c r="C142" s="37">
        <v>35.884</v>
      </c>
      <c r="D142" s="37">
        <v>42.740400000000001</v>
      </c>
      <c r="E142" s="37">
        <v>35.134300000000003</v>
      </c>
      <c r="F142" s="37">
        <v>33.778799999999997</v>
      </c>
      <c r="G142" s="37">
        <v>42.6479</v>
      </c>
      <c r="H142" s="37">
        <v>19.690899999999999</v>
      </c>
      <c r="I142" s="37">
        <v>35.881300000000003</v>
      </c>
      <c r="J142" s="37">
        <v>42.727899999999998</v>
      </c>
      <c r="K142" s="37">
        <v>35.134300000000003</v>
      </c>
      <c r="L142" s="37">
        <v>33.778799999999997</v>
      </c>
      <c r="M142" s="37">
        <v>42.6479</v>
      </c>
      <c r="N142" s="37">
        <v>19.690899999999999</v>
      </c>
      <c r="O142" s="37">
        <v>48.483499999999999</v>
      </c>
      <c r="P142" s="37">
        <v>48.483499999999999</v>
      </c>
      <c r="Q142" s="37">
        <v>0</v>
      </c>
      <c r="R142" s="37" t="s">
        <v>268</v>
      </c>
      <c r="S142" s="37" t="s">
        <v>268</v>
      </c>
      <c r="T142" s="37">
        <v>0</v>
      </c>
      <c r="U142" s="37">
        <v>13.098599999999999</v>
      </c>
      <c r="V142" s="37">
        <v>0</v>
      </c>
      <c r="W142" s="37">
        <v>13.098599999999999</v>
      </c>
      <c r="X142" s="37">
        <v>0</v>
      </c>
      <c r="Y142" s="37">
        <v>0</v>
      </c>
      <c r="Z142" s="37">
        <v>13.098599999999999</v>
      </c>
      <c r="AA142" s="37">
        <v>13.716799999999999</v>
      </c>
      <c r="AB142" s="37">
        <v>0</v>
      </c>
      <c r="AC142" s="37">
        <v>13.716799999999999</v>
      </c>
      <c r="AD142" s="37">
        <v>0</v>
      </c>
      <c r="AE142" s="37">
        <v>0</v>
      </c>
      <c r="AF142" s="37">
        <v>13.716799999999999</v>
      </c>
      <c r="AG142" s="37">
        <v>1.6424000000000001</v>
      </c>
      <c r="AH142" s="37">
        <v>0</v>
      </c>
      <c r="AI142" s="37">
        <v>1.6424000000000001</v>
      </c>
      <c r="AJ142" s="37" t="s">
        <v>268</v>
      </c>
      <c r="AK142" s="37" t="s">
        <v>268</v>
      </c>
      <c r="AL142" s="37">
        <v>1.6424000000000001</v>
      </c>
      <c r="AM142" s="37">
        <v>20.181799999999999</v>
      </c>
    </row>
    <row r="143" spans="1:39" hidden="1" outlineLevel="1">
      <c r="A143" s="9">
        <v>44562</v>
      </c>
      <c r="B143" s="37">
        <v>35.726300000000002</v>
      </c>
      <c r="C143" s="37">
        <v>36.8904</v>
      </c>
      <c r="D143" s="37">
        <v>43.110500000000002</v>
      </c>
      <c r="E143" s="37">
        <v>36.230400000000003</v>
      </c>
      <c r="F143" s="37">
        <v>34.6158</v>
      </c>
      <c r="G143" s="37">
        <v>44.4739</v>
      </c>
      <c r="H143" s="37">
        <v>25.009799999999998</v>
      </c>
      <c r="I143" s="37">
        <v>36.887999999999998</v>
      </c>
      <c r="J143" s="37">
        <v>43.1023</v>
      </c>
      <c r="K143" s="37">
        <v>36.230400000000003</v>
      </c>
      <c r="L143" s="37">
        <v>34.6158</v>
      </c>
      <c r="M143" s="37">
        <v>44.4739</v>
      </c>
      <c r="N143" s="37">
        <v>25.009799999999998</v>
      </c>
      <c r="O143" s="37">
        <v>46.095399999999998</v>
      </c>
      <c r="P143" s="37">
        <v>46.095399999999998</v>
      </c>
      <c r="Q143" s="37">
        <v>0</v>
      </c>
      <c r="R143" s="37" t="s">
        <v>268</v>
      </c>
      <c r="S143" s="37" t="s">
        <v>268</v>
      </c>
      <c r="T143" s="37">
        <v>0</v>
      </c>
      <c r="U143" s="37">
        <v>12.2235</v>
      </c>
      <c r="V143" s="37">
        <v>0</v>
      </c>
      <c r="W143" s="37">
        <v>12.2235</v>
      </c>
      <c r="X143" s="37">
        <v>0</v>
      </c>
      <c r="Y143" s="37">
        <v>0</v>
      </c>
      <c r="Z143" s="37">
        <v>12.2235</v>
      </c>
      <c r="AA143" s="37">
        <v>13.2889</v>
      </c>
      <c r="AB143" s="37">
        <v>0</v>
      </c>
      <c r="AC143" s="37">
        <v>13.2889</v>
      </c>
      <c r="AD143" s="37">
        <v>0</v>
      </c>
      <c r="AE143" s="37">
        <v>0</v>
      </c>
      <c r="AF143" s="37">
        <v>13.2889</v>
      </c>
      <c r="AG143" s="37">
        <v>0.627</v>
      </c>
      <c r="AH143" s="37">
        <v>0</v>
      </c>
      <c r="AI143" s="37">
        <v>0.627</v>
      </c>
      <c r="AJ143" s="37" t="s">
        <v>268</v>
      </c>
      <c r="AK143" s="37" t="s">
        <v>268</v>
      </c>
      <c r="AL143" s="37">
        <v>0.627</v>
      </c>
      <c r="AM143" s="37">
        <v>20.1982</v>
      </c>
    </row>
    <row r="144" spans="1:39" hidden="1" outlineLevel="1">
      <c r="A144" s="9">
        <v>44593</v>
      </c>
      <c r="B144" s="37">
        <v>35.610599999999998</v>
      </c>
      <c r="C144" s="37">
        <v>36.571100000000001</v>
      </c>
      <c r="D144" s="37">
        <v>43.007399999999997</v>
      </c>
      <c r="E144" s="37">
        <v>35.863999999999997</v>
      </c>
      <c r="F144" s="37">
        <v>35.298299999999998</v>
      </c>
      <c r="G144" s="37">
        <v>39.457000000000001</v>
      </c>
      <c r="H144" s="37">
        <v>20.407800000000002</v>
      </c>
      <c r="I144" s="37">
        <v>36.569600000000001</v>
      </c>
      <c r="J144" s="37">
        <v>43.004399999999997</v>
      </c>
      <c r="K144" s="37">
        <v>35.863999999999997</v>
      </c>
      <c r="L144" s="37">
        <v>35.298299999999998</v>
      </c>
      <c r="M144" s="37">
        <v>39.457000000000001</v>
      </c>
      <c r="N144" s="37">
        <v>20.407800000000002</v>
      </c>
      <c r="O144" s="37">
        <v>44.553600000000003</v>
      </c>
      <c r="P144" s="37">
        <v>44.553600000000003</v>
      </c>
      <c r="Q144" s="37" t="s">
        <v>268</v>
      </c>
      <c r="R144" s="37" t="s">
        <v>268</v>
      </c>
      <c r="S144" s="37" t="s">
        <v>268</v>
      </c>
      <c r="T144" s="37" t="s">
        <v>268</v>
      </c>
      <c r="U144" s="37">
        <v>12.4938</v>
      </c>
      <c r="V144" s="37">
        <v>0</v>
      </c>
      <c r="W144" s="37">
        <v>12.4938</v>
      </c>
      <c r="X144" s="37">
        <v>0</v>
      </c>
      <c r="Y144" s="37">
        <v>13.0276</v>
      </c>
      <c r="Z144" s="37">
        <v>12.4245</v>
      </c>
      <c r="AA144" s="37">
        <v>12.4938</v>
      </c>
      <c r="AB144" s="37">
        <v>0</v>
      </c>
      <c r="AC144" s="37">
        <v>12.4938</v>
      </c>
      <c r="AD144" s="37">
        <v>0</v>
      </c>
      <c r="AE144" s="37">
        <v>13.0276</v>
      </c>
      <c r="AF144" s="37">
        <v>12.4245</v>
      </c>
      <c r="AG144" s="37">
        <v>0</v>
      </c>
      <c r="AH144" s="37">
        <v>0</v>
      </c>
      <c r="AI144" s="37" t="s">
        <v>268</v>
      </c>
      <c r="AJ144" s="37" t="s">
        <v>268</v>
      </c>
      <c r="AK144" s="37" t="s">
        <v>268</v>
      </c>
      <c r="AL144" s="37" t="s">
        <v>268</v>
      </c>
      <c r="AM144" s="37">
        <v>21.946300000000001</v>
      </c>
    </row>
    <row r="145" spans="1:39" hidden="1" outlineLevel="1">
      <c r="A145" s="9">
        <v>44621</v>
      </c>
      <c r="B145" s="37">
        <v>20.038900000000002</v>
      </c>
      <c r="C145" s="37">
        <v>20.7133</v>
      </c>
      <c r="D145" s="37">
        <v>38.178800000000003</v>
      </c>
      <c r="E145" s="37">
        <v>19.688300000000002</v>
      </c>
      <c r="F145" s="37">
        <v>19.767700000000001</v>
      </c>
      <c r="G145" s="37">
        <v>23.559699999999999</v>
      </c>
      <c r="H145" s="37">
        <v>8.8499999999999995E-2</v>
      </c>
      <c r="I145" s="37">
        <v>20.7089</v>
      </c>
      <c r="J145" s="37">
        <v>38.185699999999997</v>
      </c>
      <c r="K145" s="37">
        <v>19.688300000000002</v>
      </c>
      <c r="L145" s="37">
        <v>19.767700000000001</v>
      </c>
      <c r="M145" s="37">
        <v>23.559699999999999</v>
      </c>
      <c r="N145" s="37">
        <v>8.8499999999999995E-2</v>
      </c>
      <c r="O145" s="37">
        <v>36.774900000000002</v>
      </c>
      <c r="P145" s="37">
        <v>36.774900000000002</v>
      </c>
      <c r="Q145" s="37" t="s">
        <v>268</v>
      </c>
      <c r="R145" s="37" t="s">
        <v>268</v>
      </c>
      <c r="S145" s="37" t="s">
        <v>268</v>
      </c>
      <c r="T145" s="37" t="s">
        <v>268</v>
      </c>
      <c r="U145" s="37">
        <v>3.0000000000000001E-3</v>
      </c>
      <c r="V145" s="37">
        <v>0</v>
      </c>
      <c r="W145" s="37">
        <v>3.0000000000000001E-3</v>
      </c>
      <c r="X145" s="37">
        <v>0</v>
      </c>
      <c r="Y145" s="37">
        <v>0</v>
      </c>
      <c r="Z145" s="37">
        <v>3.0000000000000001E-3</v>
      </c>
      <c r="AA145" s="37">
        <v>3.0000000000000001E-3</v>
      </c>
      <c r="AB145" s="37">
        <v>0</v>
      </c>
      <c r="AC145" s="37">
        <v>3.0000000000000001E-3</v>
      </c>
      <c r="AD145" s="37">
        <v>0</v>
      </c>
      <c r="AE145" s="37">
        <v>0</v>
      </c>
      <c r="AF145" s="37">
        <v>3.0000000000000001E-3</v>
      </c>
      <c r="AG145" s="37">
        <v>0</v>
      </c>
      <c r="AH145" s="37">
        <v>0</v>
      </c>
      <c r="AI145" s="37" t="s">
        <v>268</v>
      </c>
      <c r="AJ145" s="37" t="s">
        <v>268</v>
      </c>
      <c r="AK145" s="37" t="s">
        <v>268</v>
      </c>
      <c r="AL145" s="37" t="s">
        <v>268</v>
      </c>
      <c r="AM145" s="37">
        <v>20.7788</v>
      </c>
    </row>
    <row r="146" spans="1:39" hidden="1" outlineLevel="1">
      <c r="A146" s="9">
        <v>44652</v>
      </c>
      <c r="B146" s="37">
        <v>24.406600000000001</v>
      </c>
      <c r="C146" s="37">
        <v>24.628799999999998</v>
      </c>
      <c r="D146" s="37">
        <v>37.251600000000003</v>
      </c>
      <c r="E146" s="37">
        <v>23.503699999999998</v>
      </c>
      <c r="F146" s="37">
        <v>20.597000000000001</v>
      </c>
      <c r="G146" s="37">
        <v>48.9161</v>
      </c>
      <c r="H146" s="37">
        <v>39.578499999999998</v>
      </c>
      <c r="I146" s="37">
        <v>24.628799999999998</v>
      </c>
      <c r="J146" s="37">
        <v>37.253900000000002</v>
      </c>
      <c r="K146" s="37">
        <v>23.503699999999998</v>
      </c>
      <c r="L146" s="37">
        <v>20.597000000000001</v>
      </c>
      <c r="M146" s="37">
        <v>48.9161</v>
      </c>
      <c r="N146" s="37">
        <v>39.578499999999998</v>
      </c>
      <c r="O146" s="37">
        <v>28.081299999999999</v>
      </c>
      <c r="P146" s="37">
        <v>28.081299999999999</v>
      </c>
      <c r="Q146" s="37" t="s">
        <v>268</v>
      </c>
      <c r="R146" s="37" t="s">
        <v>268</v>
      </c>
      <c r="S146" s="37" t="s">
        <v>268</v>
      </c>
      <c r="T146" s="37" t="s">
        <v>268</v>
      </c>
      <c r="U146" s="37">
        <v>12.7569</v>
      </c>
      <c r="V146" s="37">
        <v>0</v>
      </c>
      <c r="W146" s="37">
        <v>12.7569</v>
      </c>
      <c r="X146" s="37">
        <v>0</v>
      </c>
      <c r="Y146" s="37">
        <v>0</v>
      </c>
      <c r="Z146" s="37">
        <v>12.7569</v>
      </c>
      <c r="AA146" s="37">
        <v>12.7569</v>
      </c>
      <c r="AB146" s="37">
        <v>0</v>
      </c>
      <c r="AC146" s="37">
        <v>12.7569</v>
      </c>
      <c r="AD146" s="37">
        <v>0</v>
      </c>
      <c r="AE146" s="37">
        <v>0</v>
      </c>
      <c r="AF146" s="37">
        <v>12.7569</v>
      </c>
      <c r="AG146" s="37">
        <v>0</v>
      </c>
      <c r="AH146" s="37">
        <v>0</v>
      </c>
      <c r="AI146" s="37" t="s">
        <v>268</v>
      </c>
      <c r="AJ146" s="37" t="s">
        <v>268</v>
      </c>
      <c r="AK146" s="37" t="s">
        <v>268</v>
      </c>
      <c r="AL146" s="37" t="s">
        <v>268</v>
      </c>
      <c r="AM146" s="37">
        <v>18.6663</v>
      </c>
    </row>
    <row r="147" spans="1:39" hidden="1" outlineLevel="1">
      <c r="A147" s="9">
        <v>44682</v>
      </c>
      <c r="B147" s="37">
        <v>21.997599999999998</v>
      </c>
      <c r="C147" s="37">
        <v>22.380600000000001</v>
      </c>
      <c r="D147" s="37">
        <v>36.5154</v>
      </c>
      <c r="E147" s="37">
        <v>21.146899999999999</v>
      </c>
      <c r="F147" s="37">
        <v>19.834199999999999</v>
      </c>
      <c r="G147" s="37">
        <v>32.651499999999999</v>
      </c>
      <c r="H147" s="37">
        <v>7.4698000000000002</v>
      </c>
      <c r="I147" s="37">
        <v>22.378699999999998</v>
      </c>
      <c r="J147" s="37">
        <v>36.506599999999999</v>
      </c>
      <c r="K147" s="37">
        <v>21.146899999999999</v>
      </c>
      <c r="L147" s="37">
        <v>19.834199999999999</v>
      </c>
      <c r="M147" s="37">
        <v>32.651499999999999</v>
      </c>
      <c r="N147" s="37">
        <v>7.4698000000000002</v>
      </c>
      <c r="O147" s="37">
        <v>44.6175</v>
      </c>
      <c r="P147" s="37">
        <v>44.6175</v>
      </c>
      <c r="Q147" s="37" t="s">
        <v>268</v>
      </c>
      <c r="R147" s="37" t="s">
        <v>268</v>
      </c>
      <c r="S147" s="37" t="s">
        <v>268</v>
      </c>
      <c r="T147" s="37" t="s">
        <v>268</v>
      </c>
      <c r="U147" s="37">
        <v>13.5665</v>
      </c>
      <c r="V147" s="37">
        <v>0</v>
      </c>
      <c r="W147" s="37">
        <v>13.5665</v>
      </c>
      <c r="X147" s="37">
        <v>0</v>
      </c>
      <c r="Y147" s="37">
        <v>0</v>
      </c>
      <c r="Z147" s="37">
        <v>13.5665</v>
      </c>
      <c r="AA147" s="37">
        <v>13.5665</v>
      </c>
      <c r="AB147" s="37">
        <v>0</v>
      </c>
      <c r="AC147" s="37">
        <v>13.5665</v>
      </c>
      <c r="AD147" s="37">
        <v>0</v>
      </c>
      <c r="AE147" s="37">
        <v>0</v>
      </c>
      <c r="AF147" s="37">
        <v>13.5665</v>
      </c>
      <c r="AG147" s="37">
        <v>0</v>
      </c>
      <c r="AH147" s="37">
        <v>0</v>
      </c>
      <c r="AI147" s="37" t="s">
        <v>268</v>
      </c>
      <c r="AJ147" s="37" t="s">
        <v>268</v>
      </c>
      <c r="AK147" s="37" t="s">
        <v>268</v>
      </c>
      <c r="AL147" s="37" t="s">
        <v>268</v>
      </c>
      <c r="AM147" s="37">
        <v>19.5943</v>
      </c>
    </row>
    <row r="148" spans="1:39" hidden="1" outlineLevel="1">
      <c r="A148" s="9">
        <v>44713</v>
      </c>
      <c r="B148" s="37">
        <v>22.9831</v>
      </c>
      <c r="C148" s="37">
        <v>23.203199999999999</v>
      </c>
      <c r="D148" s="37">
        <v>39.426299999999998</v>
      </c>
      <c r="E148" s="37">
        <v>21.901700000000002</v>
      </c>
      <c r="F148" s="37">
        <v>19.798200000000001</v>
      </c>
      <c r="G148" s="37">
        <v>36.587800000000001</v>
      </c>
      <c r="H148" s="37">
        <v>23.099799999999998</v>
      </c>
      <c r="I148" s="37">
        <v>23.201899999999998</v>
      </c>
      <c r="J148" s="37">
        <v>39.426400000000001</v>
      </c>
      <c r="K148" s="37">
        <v>21.901700000000002</v>
      </c>
      <c r="L148" s="37">
        <v>19.798200000000001</v>
      </c>
      <c r="M148" s="37">
        <v>36.587800000000001</v>
      </c>
      <c r="N148" s="37">
        <v>23.099799999999998</v>
      </c>
      <c r="O148" s="37">
        <v>39.346699999999998</v>
      </c>
      <c r="P148" s="37">
        <v>39.346699999999998</v>
      </c>
      <c r="Q148" s="37">
        <v>0</v>
      </c>
      <c r="R148" s="37" t="s">
        <v>268</v>
      </c>
      <c r="S148" s="37" t="s">
        <v>268</v>
      </c>
      <c r="T148" s="37">
        <v>0</v>
      </c>
      <c r="U148" s="37">
        <v>6.7614000000000001</v>
      </c>
      <c r="V148" s="37">
        <v>0</v>
      </c>
      <c r="W148" s="37">
        <v>6.7614000000000001</v>
      </c>
      <c r="X148" s="37">
        <v>0</v>
      </c>
      <c r="Y148" s="37">
        <v>11.267899999999999</v>
      </c>
      <c r="Z148" s="37">
        <v>6.7553999999999998</v>
      </c>
      <c r="AA148" s="37">
        <v>6.8162000000000003</v>
      </c>
      <c r="AB148" s="37">
        <v>0</v>
      </c>
      <c r="AC148" s="37">
        <v>6.8162000000000003</v>
      </c>
      <c r="AD148" s="37">
        <v>0</v>
      </c>
      <c r="AE148" s="37">
        <v>11.267899999999999</v>
      </c>
      <c r="AF148" s="37">
        <v>6.8087999999999997</v>
      </c>
      <c r="AG148" s="37">
        <v>6.5293000000000001</v>
      </c>
      <c r="AH148" s="37">
        <v>0</v>
      </c>
      <c r="AI148" s="37">
        <v>6.5293000000000001</v>
      </c>
      <c r="AJ148" s="37" t="s">
        <v>268</v>
      </c>
      <c r="AK148" s="37" t="s">
        <v>268</v>
      </c>
      <c r="AL148" s="37">
        <v>6.5293000000000001</v>
      </c>
      <c r="AM148" s="37">
        <v>16.514800000000001</v>
      </c>
    </row>
    <row r="149" spans="1:39" hidden="1" outlineLevel="1">
      <c r="A149" s="9">
        <v>44743</v>
      </c>
      <c r="B149" s="37">
        <v>24.160499999999999</v>
      </c>
      <c r="C149" s="37">
        <v>24.442699999999999</v>
      </c>
      <c r="D149" s="37">
        <v>39.788400000000003</v>
      </c>
      <c r="E149" s="37">
        <v>22.918900000000001</v>
      </c>
      <c r="F149" s="37">
        <v>20.098099999999999</v>
      </c>
      <c r="G149" s="37">
        <v>47.049700000000001</v>
      </c>
      <c r="H149" s="37">
        <v>38.553899999999999</v>
      </c>
      <c r="I149" s="37">
        <v>24.442699999999999</v>
      </c>
      <c r="J149" s="37">
        <v>39.793999999999997</v>
      </c>
      <c r="K149" s="37">
        <v>22.918900000000001</v>
      </c>
      <c r="L149" s="37">
        <v>20.098099999999999</v>
      </c>
      <c r="M149" s="37">
        <v>47.049700000000001</v>
      </c>
      <c r="N149" s="37">
        <v>38.553899999999999</v>
      </c>
      <c r="O149" s="37">
        <v>26.2639</v>
      </c>
      <c r="P149" s="37">
        <v>26.2639</v>
      </c>
      <c r="Q149" s="37">
        <v>0</v>
      </c>
      <c r="R149" s="37" t="s">
        <v>268</v>
      </c>
      <c r="S149" s="37" t="s">
        <v>268</v>
      </c>
      <c r="T149" s="37">
        <v>0</v>
      </c>
      <c r="U149" s="37">
        <v>11.327</v>
      </c>
      <c r="V149" s="37">
        <v>0</v>
      </c>
      <c r="W149" s="37">
        <v>11.327</v>
      </c>
      <c r="X149" s="37">
        <v>0</v>
      </c>
      <c r="Y149" s="37">
        <v>0</v>
      </c>
      <c r="Z149" s="37">
        <v>11.327</v>
      </c>
      <c r="AA149" s="37">
        <v>11.3805</v>
      </c>
      <c r="AB149" s="37">
        <v>0</v>
      </c>
      <c r="AC149" s="37">
        <v>11.3805</v>
      </c>
      <c r="AD149" s="37">
        <v>0</v>
      </c>
      <c r="AE149" s="37">
        <v>0</v>
      </c>
      <c r="AF149" s="37">
        <v>11.3805</v>
      </c>
      <c r="AG149" s="37">
        <v>9.1667000000000005</v>
      </c>
      <c r="AH149" s="37">
        <v>0</v>
      </c>
      <c r="AI149" s="37">
        <v>9.1667000000000005</v>
      </c>
      <c r="AJ149" s="37" t="s">
        <v>268</v>
      </c>
      <c r="AK149" s="37" t="s">
        <v>268</v>
      </c>
      <c r="AL149" s="37">
        <v>9.1667000000000005</v>
      </c>
      <c r="AM149" s="37">
        <v>13.9712</v>
      </c>
    </row>
    <row r="150" spans="1:39" hidden="1" outlineLevel="1">
      <c r="A150" s="9">
        <v>44774</v>
      </c>
      <c r="B150" s="37">
        <v>24.2758</v>
      </c>
      <c r="C150" s="37">
        <v>24.499700000000001</v>
      </c>
      <c r="D150" s="37">
        <v>39.478000000000002</v>
      </c>
      <c r="E150" s="37">
        <v>23.0015</v>
      </c>
      <c r="F150" s="37">
        <v>20.138400000000001</v>
      </c>
      <c r="G150" s="37">
        <v>46.145499999999998</v>
      </c>
      <c r="H150" s="37">
        <v>41.841799999999999</v>
      </c>
      <c r="I150" s="37">
        <v>24.499400000000001</v>
      </c>
      <c r="J150" s="37">
        <v>39.480499999999999</v>
      </c>
      <c r="K150" s="37">
        <v>23.0015</v>
      </c>
      <c r="L150" s="37">
        <v>20.138400000000001</v>
      </c>
      <c r="M150" s="37">
        <v>46.145499999999998</v>
      </c>
      <c r="N150" s="37">
        <v>41.841799999999999</v>
      </c>
      <c r="O150" s="37">
        <v>33.182600000000001</v>
      </c>
      <c r="P150" s="37">
        <v>33.182600000000001</v>
      </c>
      <c r="Q150" s="37" t="s">
        <v>268</v>
      </c>
      <c r="R150" s="37" t="s">
        <v>268</v>
      </c>
      <c r="S150" s="37" t="s">
        <v>268</v>
      </c>
      <c r="T150" s="37" t="s">
        <v>268</v>
      </c>
      <c r="U150" s="37">
        <v>8.8132999999999999</v>
      </c>
      <c r="V150" s="37">
        <v>0</v>
      </c>
      <c r="W150" s="37">
        <v>8.8132999999999999</v>
      </c>
      <c r="X150" s="37">
        <v>0</v>
      </c>
      <c r="Y150" s="37">
        <v>0</v>
      </c>
      <c r="Z150" s="37">
        <v>8.8132999999999999</v>
      </c>
      <c r="AA150" s="37">
        <v>8.8132999999999999</v>
      </c>
      <c r="AB150" s="37">
        <v>0</v>
      </c>
      <c r="AC150" s="37">
        <v>8.8132999999999999</v>
      </c>
      <c r="AD150" s="37">
        <v>0</v>
      </c>
      <c r="AE150" s="37">
        <v>0</v>
      </c>
      <c r="AF150" s="37">
        <v>8.8132999999999999</v>
      </c>
      <c r="AG150" s="37">
        <v>0</v>
      </c>
      <c r="AH150" s="37">
        <v>0</v>
      </c>
      <c r="AI150" s="37" t="s">
        <v>268</v>
      </c>
      <c r="AJ150" s="37" t="s">
        <v>268</v>
      </c>
      <c r="AK150" s="37" t="s">
        <v>268</v>
      </c>
      <c r="AL150" s="37" t="s">
        <v>268</v>
      </c>
      <c r="AM150" s="37">
        <v>19.793900000000001</v>
      </c>
    </row>
    <row r="151" spans="1:39" hidden="1" outlineLevel="1">
      <c r="A151" s="9">
        <v>44805</v>
      </c>
      <c r="B151" s="37">
        <v>39.021099999999997</v>
      </c>
      <c r="C151" s="37">
        <v>39.863900000000001</v>
      </c>
      <c r="D151" s="37">
        <v>40.054099999999998</v>
      </c>
      <c r="E151" s="37">
        <v>39.841500000000003</v>
      </c>
      <c r="F151" s="37">
        <v>39.2498</v>
      </c>
      <c r="G151" s="37">
        <v>46.281700000000001</v>
      </c>
      <c r="H151" s="37">
        <v>28.654299999999999</v>
      </c>
      <c r="I151" s="37">
        <v>39.865099999999998</v>
      </c>
      <c r="J151" s="37">
        <v>40.066800000000001</v>
      </c>
      <c r="K151" s="37">
        <v>39.841500000000003</v>
      </c>
      <c r="L151" s="37">
        <v>39.2498</v>
      </c>
      <c r="M151" s="37">
        <v>46.281700000000001</v>
      </c>
      <c r="N151" s="37">
        <v>28.654299999999999</v>
      </c>
      <c r="O151" s="37">
        <v>35.048200000000001</v>
      </c>
      <c r="P151" s="37">
        <v>35.048200000000001</v>
      </c>
      <c r="Q151" s="37">
        <v>0</v>
      </c>
      <c r="R151" s="37" t="s">
        <v>268</v>
      </c>
      <c r="S151" s="37" t="s">
        <v>268</v>
      </c>
      <c r="T151" s="37">
        <v>0</v>
      </c>
      <c r="U151" s="37">
        <v>12.2545</v>
      </c>
      <c r="V151" s="37">
        <v>0</v>
      </c>
      <c r="W151" s="37">
        <v>12.2545</v>
      </c>
      <c r="X151" s="37">
        <v>0</v>
      </c>
      <c r="Y151" s="37">
        <v>0</v>
      </c>
      <c r="Z151" s="37">
        <v>12.2545</v>
      </c>
      <c r="AA151" s="37">
        <v>15.802899999999999</v>
      </c>
      <c r="AB151" s="37">
        <v>0</v>
      </c>
      <c r="AC151" s="37">
        <v>15.802899999999999</v>
      </c>
      <c r="AD151" s="37">
        <v>0</v>
      </c>
      <c r="AE151" s="37">
        <v>0</v>
      </c>
      <c r="AF151" s="37">
        <v>15.802899999999999</v>
      </c>
      <c r="AG151" s="37">
        <v>7.1406000000000001</v>
      </c>
      <c r="AH151" s="37">
        <v>0</v>
      </c>
      <c r="AI151" s="37">
        <v>7.1406000000000001</v>
      </c>
      <c r="AJ151" s="37" t="s">
        <v>268</v>
      </c>
      <c r="AK151" s="37" t="s">
        <v>268</v>
      </c>
      <c r="AL151" s="37">
        <v>7.1406000000000001</v>
      </c>
      <c r="AM151" s="37">
        <v>18.4102</v>
      </c>
    </row>
    <row r="152" spans="1:39" hidden="1" outlineLevel="1">
      <c r="A152" s="9">
        <v>44835</v>
      </c>
      <c r="B152" s="37">
        <v>39.547899999999998</v>
      </c>
      <c r="C152" s="37">
        <v>40.151800000000001</v>
      </c>
      <c r="D152" s="37">
        <v>43.6586</v>
      </c>
      <c r="E152" s="37">
        <v>39.858800000000002</v>
      </c>
      <c r="F152" s="37">
        <v>39.459699999999998</v>
      </c>
      <c r="G152" s="37">
        <v>42.467300000000002</v>
      </c>
      <c r="H152" s="37">
        <v>47.0976</v>
      </c>
      <c r="I152" s="37">
        <v>40.152500000000003</v>
      </c>
      <c r="J152" s="37">
        <v>43.680100000000003</v>
      </c>
      <c r="K152" s="37">
        <v>39.858800000000002</v>
      </c>
      <c r="L152" s="37">
        <v>39.459699999999998</v>
      </c>
      <c r="M152" s="37">
        <v>42.467300000000002</v>
      </c>
      <c r="N152" s="37">
        <v>47.0976</v>
      </c>
      <c r="O152" s="37">
        <v>37.747100000000003</v>
      </c>
      <c r="P152" s="37">
        <v>37.747100000000003</v>
      </c>
      <c r="Q152" s="37" t="s">
        <v>268</v>
      </c>
      <c r="R152" s="37" t="s">
        <v>268</v>
      </c>
      <c r="S152" s="37" t="s">
        <v>268</v>
      </c>
      <c r="T152" s="37" t="s">
        <v>268</v>
      </c>
      <c r="U152" s="37">
        <v>16.439699999999998</v>
      </c>
      <c r="V152" s="37">
        <v>0</v>
      </c>
      <c r="W152" s="37">
        <v>16.439699999999998</v>
      </c>
      <c r="X152" s="37">
        <v>0</v>
      </c>
      <c r="Y152" s="37">
        <v>0</v>
      </c>
      <c r="Z152" s="37">
        <v>16.439699999999998</v>
      </c>
      <c r="AA152" s="37">
        <v>16.439699999999998</v>
      </c>
      <c r="AB152" s="37">
        <v>0</v>
      </c>
      <c r="AC152" s="37">
        <v>16.439699999999998</v>
      </c>
      <c r="AD152" s="37">
        <v>0</v>
      </c>
      <c r="AE152" s="37">
        <v>0</v>
      </c>
      <c r="AF152" s="37">
        <v>16.439699999999998</v>
      </c>
      <c r="AG152" s="37">
        <v>0</v>
      </c>
      <c r="AH152" s="37">
        <v>0</v>
      </c>
      <c r="AI152" s="37" t="s">
        <v>268</v>
      </c>
      <c r="AJ152" s="37" t="s">
        <v>268</v>
      </c>
      <c r="AK152" s="37" t="s">
        <v>268</v>
      </c>
      <c r="AL152" s="37" t="s">
        <v>268</v>
      </c>
      <c r="AM152" s="37">
        <v>18.466699999999999</v>
      </c>
    </row>
    <row r="153" spans="1:39" hidden="1" outlineLevel="1">
      <c r="A153" s="9">
        <v>44866</v>
      </c>
      <c r="B153" s="37">
        <v>39.0623</v>
      </c>
      <c r="C153" s="37">
        <v>40.037399999999998</v>
      </c>
      <c r="D153" s="37">
        <v>43.401600000000002</v>
      </c>
      <c r="E153" s="37">
        <v>39.630499999999998</v>
      </c>
      <c r="F153" s="37">
        <v>38.971600000000002</v>
      </c>
      <c r="G153" s="37">
        <v>46.099899999999998</v>
      </c>
      <c r="H153" s="37">
        <v>31.1675</v>
      </c>
      <c r="I153" s="37">
        <v>40.031799999999997</v>
      </c>
      <c r="J153" s="37">
        <v>43.365400000000001</v>
      </c>
      <c r="K153" s="37">
        <v>39.630499999999998</v>
      </c>
      <c r="L153" s="37">
        <v>38.971600000000002</v>
      </c>
      <c r="M153" s="37">
        <v>46.099899999999998</v>
      </c>
      <c r="N153" s="37">
        <v>31.1675</v>
      </c>
      <c r="O153" s="37">
        <v>50.882100000000001</v>
      </c>
      <c r="P153" s="37">
        <v>50.882100000000001</v>
      </c>
      <c r="Q153" s="37">
        <v>0</v>
      </c>
      <c r="R153" s="37" t="s">
        <v>268</v>
      </c>
      <c r="S153" s="37" t="s">
        <v>268</v>
      </c>
      <c r="T153" s="37">
        <v>0</v>
      </c>
      <c r="U153" s="37">
        <v>13.75</v>
      </c>
      <c r="V153" s="37">
        <v>0</v>
      </c>
      <c r="W153" s="37">
        <v>13.75</v>
      </c>
      <c r="X153" s="37">
        <v>0</v>
      </c>
      <c r="Y153" s="37">
        <v>12.739699999999999</v>
      </c>
      <c r="Z153" s="37">
        <v>14.1457</v>
      </c>
      <c r="AA153" s="37">
        <v>14.956899999999999</v>
      </c>
      <c r="AB153" s="37">
        <v>0</v>
      </c>
      <c r="AC153" s="37">
        <v>14.956899999999999</v>
      </c>
      <c r="AD153" s="37">
        <v>0</v>
      </c>
      <c r="AE153" s="37">
        <v>12.739699999999999</v>
      </c>
      <c r="AF153" s="37">
        <v>16.041399999999999</v>
      </c>
      <c r="AG153" s="37">
        <v>6.5293000000000001</v>
      </c>
      <c r="AH153" s="37">
        <v>0</v>
      </c>
      <c r="AI153" s="37">
        <v>6.5293000000000001</v>
      </c>
      <c r="AJ153" s="37" t="s">
        <v>268</v>
      </c>
      <c r="AK153" s="37" t="s">
        <v>268</v>
      </c>
      <c r="AL153" s="37">
        <v>6.5293000000000001</v>
      </c>
      <c r="AM153" s="37">
        <v>17.507899999999999</v>
      </c>
    </row>
    <row r="154" spans="1:39" hidden="1" outlineLevel="1">
      <c r="A154" s="9">
        <v>44896</v>
      </c>
      <c r="B154" s="37">
        <v>39</v>
      </c>
      <c r="C154" s="37">
        <v>39.645299999999999</v>
      </c>
      <c r="D154" s="37">
        <v>42.424700000000001</v>
      </c>
      <c r="E154" s="37">
        <v>39.312399999999997</v>
      </c>
      <c r="F154" s="37">
        <v>38.518300000000004</v>
      </c>
      <c r="G154" s="37">
        <v>46.804699999999997</v>
      </c>
      <c r="H154" s="37">
        <v>32.195900000000002</v>
      </c>
      <c r="I154" s="37">
        <v>39.6447</v>
      </c>
      <c r="J154" s="37">
        <v>42.420400000000001</v>
      </c>
      <c r="K154" s="37">
        <v>39.312399999999997</v>
      </c>
      <c r="L154" s="37">
        <v>38.518300000000004</v>
      </c>
      <c r="M154" s="37">
        <v>46.804699999999997</v>
      </c>
      <c r="N154" s="37">
        <v>32.195900000000002</v>
      </c>
      <c r="O154" s="37">
        <v>51.344000000000001</v>
      </c>
      <c r="P154" s="37">
        <v>51.344000000000001</v>
      </c>
      <c r="Q154" s="37" t="s">
        <v>268</v>
      </c>
      <c r="R154" s="37" t="s">
        <v>268</v>
      </c>
      <c r="S154" s="37" t="s">
        <v>268</v>
      </c>
      <c r="T154" s="37" t="s">
        <v>268</v>
      </c>
      <c r="U154" s="37">
        <v>12.787599999999999</v>
      </c>
      <c r="V154" s="37">
        <v>0</v>
      </c>
      <c r="W154" s="37">
        <v>12.787599999999999</v>
      </c>
      <c r="X154" s="37">
        <v>0</v>
      </c>
      <c r="Y154" s="37">
        <v>0</v>
      </c>
      <c r="Z154" s="37">
        <v>12.787599999999999</v>
      </c>
      <c r="AA154" s="37">
        <v>12.787599999999999</v>
      </c>
      <c r="AB154" s="37">
        <v>0</v>
      </c>
      <c r="AC154" s="37">
        <v>12.787599999999999</v>
      </c>
      <c r="AD154" s="37">
        <v>0</v>
      </c>
      <c r="AE154" s="37">
        <v>0</v>
      </c>
      <c r="AF154" s="37">
        <v>12.787599999999999</v>
      </c>
      <c r="AG154" s="37">
        <v>0</v>
      </c>
      <c r="AH154" s="37">
        <v>0</v>
      </c>
      <c r="AI154" s="37" t="s">
        <v>268</v>
      </c>
      <c r="AJ154" s="37" t="s">
        <v>268</v>
      </c>
      <c r="AK154" s="37" t="s">
        <v>268</v>
      </c>
      <c r="AL154" s="37" t="s">
        <v>268</v>
      </c>
      <c r="AM154" s="37">
        <v>20.3064</v>
      </c>
    </row>
    <row r="155" spans="1:39" hidden="1" outlineLevel="1">
      <c r="A155" s="9">
        <v>44927</v>
      </c>
      <c r="B155" s="37">
        <v>39.098599999999998</v>
      </c>
      <c r="C155" s="37">
        <v>39.847700000000003</v>
      </c>
      <c r="D155" s="37">
        <v>42.627600000000001</v>
      </c>
      <c r="E155" s="37">
        <v>39.511899999999997</v>
      </c>
      <c r="F155" s="37">
        <v>38.6663</v>
      </c>
      <c r="G155" s="37">
        <v>46.111899999999999</v>
      </c>
      <c r="H155" s="37">
        <v>42.639299999999999</v>
      </c>
      <c r="I155" s="37">
        <v>39.844700000000003</v>
      </c>
      <c r="J155" s="37">
        <v>42.604199999999999</v>
      </c>
      <c r="K155" s="37">
        <v>39.511899999999997</v>
      </c>
      <c r="L155" s="37">
        <v>38.6663</v>
      </c>
      <c r="M155" s="37">
        <v>46.111899999999999</v>
      </c>
      <c r="N155" s="37">
        <v>42.639299999999999</v>
      </c>
      <c r="O155" s="37">
        <v>58.034399999999998</v>
      </c>
      <c r="P155" s="37">
        <v>58.034399999999998</v>
      </c>
      <c r="Q155" s="37">
        <v>0</v>
      </c>
      <c r="R155" s="37" t="s">
        <v>268</v>
      </c>
      <c r="S155" s="37" t="s">
        <v>268</v>
      </c>
      <c r="T155" s="37">
        <v>0</v>
      </c>
      <c r="U155" s="37">
        <v>9.3633000000000006</v>
      </c>
      <c r="V155" s="37">
        <v>0</v>
      </c>
      <c r="W155" s="37">
        <v>9.3633000000000006</v>
      </c>
      <c r="X155" s="37">
        <v>0</v>
      </c>
      <c r="Y155" s="37">
        <v>0</v>
      </c>
      <c r="Z155" s="37">
        <v>9.3633000000000006</v>
      </c>
      <c r="AA155" s="37">
        <v>11.354900000000001</v>
      </c>
      <c r="AB155" s="37">
        <v>0</v>
      </c>
      <c r="AC155" s="37">
        <v>11.354900000000001</v>
      </c>
      <c r="AD155" s="37">
        <v>0</v>
      </c>
      <c r="AE155" s="37">
        <v>0</v>
      </c>
      <c r="AF155" s="37">
        <v>11.354900000000001</v>
      </c>
      <c r="AG155" s="37">
        <v>7.1989999999999998</v>
      </c>
      <c r="AH155" s="37">
        <v>0</v>
      </c>
      <c r="AI155" s="37">
        <v>7.1989999999999998</v>
      </c>
      <c r="AJ155" s="37" t="s">
        <v>268</v>
      </c>
      <c r="AK155" s="37" t="s">
        <v>268</v>
      </c>
      <c r="AL155" s="37">
        <v>7.1989999999999998</v>
      </c>
      <c r="AM155" s="37">
        <v>19.5871</v>
      </c>
    </row>
    <row r="156" spans="1:39" hidden="1" outlineLevel="1">
      <c r="A156" s="9">
        <v>44958</v>
      </c>
      <c r="B156" s="37">
        <v>39.483499999999999</v>
      </c>
      <c r="C156" s="37">
        <v>40.078499999999998</v>
      </c>
      <c r="D156" s="37">
        <v>42.368699999999997</v>
      </c>
      <c r="E156" s="37">
        <v>39.762900000000002</v>
      </c>
      <c r="F156" s="37">
        <v>38.919199999999996</v>
      </c>
      <c r="G156" s="37">
        <v>46.600200000000001</v>
      </c>
      <c r="H156" s="37">
        <v>43.438400000000001</v>
      </c>
      <c r="I156" s="37">
        <v>40.075899999999997</v>
      </c>
      <c r="J156" s="37">
        <v>42.350999999999999</v>
      </c>
      <c r="K156" s="37">
        <v>39.762900000000002</v>
      </c>
      <c r="L156" s="37">
        <v>38.919199999999996</v>
      </c>
      <c r="M156" s="37">
        <v>46.600200000000001</v>
      </c>
      <c r="N156" s="37">
        <v>43.438400000000001</v>
      </c>
      <c r="O156" s="37">
        <v>52.656999999999996</v>
      </c>
      <c r="P156" s="37">
        <v>52.656999999999996</v>
      </c>
      <c r="Q156" s="37" t="s">
        <v>268</v>
      </c>
      <c r="R156" s="37" t="s">
        <v>268</v>
      </c>
      <c r="S156" s="37" t="s">
        <v>268</v>
      </c>
      <c r="T156" s="37" t="s">
        <v>268</v>
      </c>
      <c r="U156" s="37">
        <v>7.1794000000000002</v>
      </c>
      <c r="V156" s="37">
        <v>0</v>
      </c>
      <c r="W156" s="37">
        <v>7.1794000000000002</v>
      </c>
      <c r="X156" s="37">
        <v>0</v>
      </c>
      <c r="Y156" s="37">
        <v>0</v>
      </c>
      <c r="Z156" s="37">
        <v>7.1794000000000002</v>
      </c>
      <c r="AA156" s="37">
        <v>7.1794000000000002</v>
      </c>
      <c r="AB156" s="37">
        <v>0</v>
      </c>
      <c r="AC156" s="37">
        <v>7.1794000000000002</v>
      </c>
      <c r="AD156" s="37">
        <v>0</v>
      </c>
      <c r="AE156" s="37">
        <v>0</v>
      </c>
      <c r="AF156" s="37">
        <v>7.1794000000000002</v>
      </c>
      <c r="AG156" s="37">
        <v>0</v>
      </c>
      <c r="AH156" s="37">
        <v>0</v>
      </c>
      <c r="AI156" s="37" t="s">
        <v>268</v>
      </c>
      <c r="AJ156" s="37" t="s">
        <v>268</v>
      </c>
      <c r="AK156" s="37" t="s">
        <v>268</v>
      </c>
      <c r="AL156" s="37" t="s">
        <v>268</v>
      </c>
      <c r="AM156" s="37">
        <v>19.317</v>
      </c>
    </row>
    <row r="157" spans="1:39" hidden="1" outlineLevel="1">
      <c r="A157" s="9">
        <v>44986</v>
      </c>
      <c r="B157" s="37">
        <v>38.724299999999999</v>
      </c>
      <c r="C157" s="37">
        <v>39.267000000000003</v>
      </c>
      <c r="D157" s="37">
        <v>42.406100000000002</v>
      </c>
      <c r="E157" s="37">
        <v>38.888300000000001</v>
      </c>
      <c r="F157" s="37">
        <v>38.164700000000003</v>
      </c>
      <c r="G157" s="37">
        <v>46.037300000000002</v>
      </c>
      <c r="H157" s="37">
        <v>34.415700000000001</v>
      </c>
      <c r="I157" s="37">
        <v>39.264000000000003</v>
      </c>
      <c r="J157" s="37">
        <v>42.3919</v>
      </c>
      <c r="K157" s="37">
        <v>38.887999999999998</v>
      </c>
      <c r="L157" s="37">
        <v>38.164400000000001</v>
      </c>
      <c r="M157" s="37">
        <v>46.037300000000002</v>
      </c>
      <c r="N157" s="37">
        <v>34.415700000000001</v>
      </c>
      <c r="O157" s="37">
        <v>46.596499999999999</v>
      </c>
      <c r="P157" s="37">
        <v>46.2059</v>
      </c>
      <c r="Q157" s="37">
        <v>60</v>
      </c>
      <c r="R157" s="37">
        <v>60</v>
      </c>
      <c r="S157" s="37" t="s">
        <v>268</v>
      </c>
      <c r="T157" s="37">
        <v>0</v>
      </c>
      <c r="U157" s="37">
        <v>8.7824000000000009</v>
      </c>
      <c r="V157" s="37">
        <v>0</v>
      </c>
      <c r="W157" s="37">
        <v>8.7824000000000009</v>
      </c>
      <c r="X157" s="37">
        <v>0</v>
      </c>
      <c r="Y157" s="37">
        <v>0</v>
      </c>
      <c r="Z157" s="37">
        <v>8.7824000000000009</v>
      </c>
      <c r="AA157" s="37">
        <v>9.0027000000000008</v>
      </c>
      <c r="AB157" s="37">
        <v>0</v>
      </c>
      <c r="AC157" s="37">
        <v>9.0027000000000008</v>
      </c>
      <c r="AD157" s="37">
        <v>0</v>
      </c>
      <c r="AE157" s="37">
        <v>0</v>
      </c>
      <c r="AF157" s="37">
        <v>9.0027000000000008</v>
      </c>
      <c r="AG157" s="37">
        <v>6.5293000000000001</v>
      </c>
      <c r="AH157" s="37">
        <v>0</v>
      </c>
      <c r="AI157" s="37">
        <v>6.5293000000000001</v>
      </c>
      <c r="AJ157" s="37">
        <v>0</v>
      </c>
      <c r="AK157" s="37" t="s">
        <v>268</v>
      </c>
      <c r="AL157" s="37">
        <v>6.5293000000000001</v>
      </c>
      <c r="AM157" s="37">
        <v>20.53</v>
      </c>
    </row>
    <row r="158" spans="1:39" hidden="1" outlineLevel="1">
      <c r="A158" s="9">
        <v>45017</v>
      </c>
      <c r="B158" s="37">
        <v>38.6004</v>
      </c>
      <c r="C158" s="37">
        <v>39.069099999999999</v>
      </c>
      <c r="D158" s="37">
        <v>42.992699999999999</v>
      </c>
      <c r="E158" s="37">
        <v>38.6404</v>
      </c>
      <c r="F158" s="37">
        <v>37.992899999999999</v>
      </c>
      <c r="G158" s="37">
        <v>44.898200000000003</v>
      </c>
      <c r="H158" s="37">
        <v>44.9392</v>
      </c>
      <c r="I158" s="37">
        <v>39.067799999999998</v>
      </c>
      <c r="J158" s="37">
        <v>42.984900000000003</v>
      </c>
      <c r="K158" s="37">
        <v>38.6404</v>
      </c>
      <c r="L158" s="37">
        <v>37.992899999999999</v>
      </c>
      <c r="M158" s="37">
        <v>44.898200000000003</v>
      </c>
      <c r="N158" s="37">
        <v>44.9392</v>
      </c>
      <c r="O158" s="37">
        <v>48.089599999999997</v>
      </c>
      <c r="P158" s="37">
        <v>48.089599999999997</v>
      </c>
      <c r="Q158" s="37" t="s">
        <v>268</v>
      </c>
      <c r="R158" s="37" t="s">
        <v>268</v>
      </c>
      <c r="S158" s="37" t="s">
        <v>268</v>
      </c>
      <c r="T158" s="37" t="s">
        <v>268</v>
      </c>
      <c r="U158" s="37">
        <v>9.5069999999999997</v>
      </c>
      <c r="V158" s="37">
        <v>0</v>
      </c>
      <c r="W158" s="37">
        <v>9.5069999999999997</v>
      </c>
      <c r="X158" s="37">
        <v>0</v>
      </c>
      <c r="Y158" s="37">
        <v>13.43</v>
      </c>
      <c r="Z158" s="37">
        <v>9.4860000000000007</v>
      </c>
      <c r="AA158" s="37">
        <v>9.5069999999999997</v>
      </c>
      <c r="AB158" s="37">
        <v>0</v>
      </c>
      <c r="AC158" s="37">
        <v>9.5069999999999997</v>
      </c>
      <c r="AD158" s="37">
        <v>0</v>
      </c>
      <c r="AE158" s="37">
        <v>13.43</v>
      </c>
      <c r="AF158" s="37">
        <v>9.4860000000000007</v>
      </c>
      <c r="AG158" s="37">
        <v>0</v>
      </c>
      <c r="AH158" s="37">
        <v>0</v>
      </c>
      <c r="AI158" s="37" t="s">
        <v>268</v>
      </c>
      <c r="AJ158" s="37" t="s">
        <v>268</v>
      </c>
      <c r="AK158" s="37" t="s">
        <v>268</v>
      </c>
      <c r="AL158" s="37" t="s">
        <v>268</v>
      </c>
      <c r="AM158" s="37">
        <v>19.1906</v>
      </c>
    </row>
    <row r="159" spans="1:39" hidden="1" outlineLevel="1">
      <c r="A159" s="9">
        <v>45047</v>
      </c>
      <c r="B159" s="37">
        <v>38.742100000000001</v>
      </c>
      <c r="C159" s="37">
        <v>39.223500000000001</v>
      </c>
      <c r="D159" s="37">
        <v>43.685099999999998</v>
      </c>
      <c r="E159" s="37">
        <v>38.742800000000003</v>
      </c>
      <c r="F159" s="37">
        <v>38.142899999999997</v>
      </c>
      <c r="G159" s="37">
        <v>44.8872</v>
      </c>
      <c r="H159" s="37">
        <v>35.397500000000001</v>
      </c>
      <c r="I159" s="37">
        <v>39.222099999999998</v>
      </c>
      <c r="J159" s="37">
        <v>43.681399999999996</v>
      </c>
      <c r="K159" s="37">
        <v>38.742800000000003</v>
      </c>
      <c r="L159" s="37">
        <v>38.142899999999997</v>
      </c>
      <c r="M159" s="37">
        <v>44.8872</v>
      </c>
      <c r="N159" s="37">
        <v>35.397500000000001</v>
      </c>
      <c r="O159" s="37">
        <v>45.3005</v>
      </c>
      <c r="P159" s="37">
        <v>45.3005</v>
      </c>
      <c r="Q159" s="37" t="s">
        <v>268</v>
      </c>
      <c r="R159" s="37" t="s">
        <v>268</v>
      </c>
      <c r="S159" s="37" t="s">
        <v>268</v>
      </c>
      <c r="T159" s="37" t="s">
        <v>268</v>
      </c>
      <c r="U159" s="37">
        <v>11.309200000000001</v>
      </c>
      <c r="V159" s="37">
        <v>0</v>
      </c>
      <c r="W159" s="37">
        <v>11.309200000000001</v>
      </c>
      <c r="X159" s="37">
        <v>0</v>
      </c>
      <c r="Y159" s="37">
        <v>0</v>
      </c>
      <c r="Z159" s="37">
        <v>11.309200000000001</v>
      </c>
      <c r="AA159" s="37">
        <v>11.309200000000001</v>
      </c>
      <c r="AB159" s="37">
        <v>0</v>
      </c>
      <c r="AC159" s="37">
        <v>11.309200000000001</v>
      </c>
      <c r="AD159" s="37">
        <v>0</v>
      </c>
      <c r="AE159" s="37">
        <v>0</v>
      </c>
      <c r="AF159" s="37">
        <v>11.309200000000001</v>
      </c>
      <c r="AG159" s="37">
        <v>0</v>
      </c>
      <c r="AH159" s="37">
        <v>0</v>
      </c>
      <c r="AI159" s="37" t="s">
        <v>268</v>
      </c>
      <c r="AJ159" s="37" t="s">
        <v>268</v>
      </c>
      <c r="AK159" s="37" t="s">
        <v>268</v>
      </c>
      <c r="AL159" s="37" t="s">
        <v>268</v>
      </c>
      <c r="AM159" s="37">
        <v>20.615300000000001</v>
      </c>
    </row>
    <row r="160" spans="1:39" hidden="1" outlineLevel="1">
      <c r="A160" s="9">
        <v>45078</v>
      </c>
      <c r="B160" s="37">
        <v>38.0473</v>
      </c>
      <c r="C160" s="37">
        <v>38.675600000000003</v>
      </c>
      <c r="D160" s="37">
        <v>44.308500000000002</v>
      </c>
      <c r="E160" s="37">
        <v>38.193899999999999</v>
      </c>
      <c r="F160" s="37">
        <v>37.625599999999999</v>
      </c>
      <c r="G160" s="37">
        <v>44.155799999999999</v>
      </c>
      <c r="H160" s="37">
        <v>32.372500000000002</v>
      </c>
      <c r="I160" s="37">
        <v>38.674399999999999</v>
      </c>
      <c r="J160" s="37">
        <v>44.3063</v>
      </c>
      <c r="K160" s="37">
        <v>38.193899999999999</v>
      </c>
      <c r="L160" s="37">
        <v>37.625599999999999</v>
      </c>
      <c r="M160" s="37">
        <v>44.155799999999999</v>
      </c>
      <c r="N160" s="37">
        <v>32.372500000000002</v>
      </c>
      <c r="O160" s="37">
        <v>45.339100000000002</v>
      </c>
      <c r="P160" s="37">
        <v>45.339100000000002</v>
      </c>
      <c r="Q160" s="37" t="s">
        <v>268</v>
      </c>
      <c r="R160" s="37" t="s">
        <v>268</v>
      </c>
      <c r="S160" s="37" t="s">
        <v>268</v>
      </c>
      <c r="T160" s="37" t="s">
        <v>268</v>
      </c>
      <c r="U160" s="37">
        <v>8.2847000000000008</v>
      </c>
      <c r="V160" s="37">
        <v>0</v>
      </c>
      <c r="W160" s="37">
        <v>8.2847000000000008</v>
      </c>
      <c r="X160" s="37">
        <v>0</v>
      </c>
      <c r="Y160" s="37">
        <v>0</v>
      </c>
      <c r="Z160" s="37">
        <v>8.2847000000000008</v>
      </c>
      <c r="AA160" s="37">
        <v>8.2847000000000008</v>
      </c>
      <c r="AB160" s="37">
        <v>0</v>
      </c>
      <c r="AC160" s="37">
        <v>8.2847000000000008</v>
      </c>
      <c r="AD160" s="37">
        <v>0</v>
      </c>
      <c r="AE160" s="37">
        <v>0</v>
      </c>
      <c r="AF160" s="37">
        <v>8.2847000000000008</v>
      </c>
      <c r="AG160" s="37">
        <v>0</v>
      </c>
      <c r="AH160" s="37">
        <v>0</v>
      </c>
      <c r="AI160" s="37" t="s">
        <v>268</v>
      </c>
      <c r="AJ160" s="37" t="s">
        <v>268</v>
      </c>
      <c r="AK160" s="37" t="s">
        <v>268</v>
      </c>
      <c r="AL160" s="37" t="s">
        <v>268</v>
      </c>
      <c r="AM160" s="37">
        <v>23.072600000000001</v>
      </c>
    </row>
    <row r="161" spans="1:39" hidden="1" outlineLevel="1">
      <c r="A161" s="9">
        <v>45108</v>
      </c>
      <c r="B161" s="37">
        <v>38.3063</v>
      </c>
      <c r="C161" s="37">
        <v>38.805500000000002</v>
      </c>
      <c r="D161" s="37">
        <v>44.414700000000003</v>
      </c>
      <c r="E161" s="37">
        <v>38.3476</v>
      </c>
      <c r="F161" s="37">
        <v>38.171999999999997</v>
      </c>
      <c r="G161" s="37">
        <v>39.53</v>
      </c>
      <c r="H161" s="37">
        <v>42.257199999999997</v>
      </c>
      <c r="I161" s="37">
        <v>38.806199999999997</v>
      </c>
      <c r="J161" s="37">
        <v>44.4358</v>
      </c>
      <c r="K161" s="37">
        <v>38.3476</v>
      </c>
      <c r="L161" s="37">
        <v>38.171999999999997</v>
      </c>
      <c r="M161" s="37">
        <v>39.53</v>
      </c>
      <c r="N161" s="37">
        <v>42.257199999999997</v>
      </c>
      <c r="O161" s="37">
        <v>33.449399999999997</v>
      </c>
      <c r="P161" s="37">
        <v>33.449399999999997</v>
      </c>
      <c r="Q161" s="37" t="s">
        <v>268</v>
      </c>
      <c r="R161" s="37" t="s">
        <v>268</v>
      </c>
      <c r="S161" s="37" t="s">
        <v>268</v>
      </c>
      <c r="T161" s="37" t="s">
        <v>268</v>
      </c>
      <c r="U161" s="37">
        <v>19.742899999999999</v>
      </c>
      <c r="V161" s="37">
        <v>0</v>
      </c>
      <c r="W161" s="37">
        <v>19.742899999999999</v>
      </c>
      <c r="X161" s="37">
        <v>0</v>
      </c>
      <c r="Y161" s="37">
        <v>0</v>
      </c>
      <c r="Z161" s="37">
        <v>19.742899999999999</v>
      </c>
      <c r="AA161" s="37">
        <v>19.742899999999999</v>
      </c>
      <c r="AB161" s="37">
        <v>0</v>
      </c>
      <c r="AC161" s="37">
        <v>19.742899999999999</v>
      </c>
      <c r="AD161" s="37">
        <v>0</v>
      </c>
      <c r="AE161" s="37">
        <v>0</v>
      </c>
      <c r="AF161" s="37">
        <v>19.742899999999999</v>
      </c>
      <c r="AG161" s="37">
        <v>0</v>
      </c>
      <c r="AH161" s="37">
        <v>0</v>
      </c>
      <c r="AI161" s="37" t="s">
        <v>268</v>
      </c>
      <c r="AJ161" s="37" t="s">
        <v>268</v>
      </c>
      <c r="AK161" s="37" t="s">
        <v>268</v>
      </c>
      <c r="AL161" s="37" t="s">
        <v>268</v>
      </c>
      <c r="AM161" s="37">
        <v>23.176200000000001</v>
      </c>
    </row>
    <row r="162" spans="1:39" hidden="1" outlineLevel="1">
      <c r="A162" s="9">
        <v>45139</v>
      </c>
      <c r="B162" s="37">
        <v>38.0379</v>
      </c>
      <c r="C162" s="37">
        <v>38.631</v>
      </c>
      <c r="D162" s="37">
        <v>43.303600000000003</v>
      </c>
      <c r="E162" s="37">
        <v>38.182099999999998</v>
      </c>
      <c r="F162" s="37">
        <v>38.265300000000003</v>
      </c>
      <c r="G162" s="37">
        <v>37.782499999999999</v>
      </c>
      <c r="H162" s="37">
        <v>33.491300000000003</v>
      </c>
      <c r="I162" s="37">
        <v>38.629199999999997</v>
      </c>
      <c r="J162" s="37">
        <v>43.303199999999997</v>
      </c>
      <c r="K162" s="37">
        <v>38.182099999999998</v>
      </c>
      <c r="L162" s="37">
        <v>38.265300000000003</v>
      </c>
      <c r="M162" s="37">
        <v>37.782499999999999</v>
      </c>
      <c r="N162" s="37">
        <v>33.491300000000003</v>
      </c>
      <c r="O162" s="37">
        <v>43.411700000000003</v>
      </c>
      <c r="P162" s="37">
        <v>43.411700000000003</v>
      </c>
      <c r="Q162" s="37" t="s">
        <v>268</v>
      </c>
      <c r="R162" s="37" t="s">
        <v>268</v>
      </c>
      <c r="S162" s="37" t="s">
        <v>268</v>
      </c>
      <c r="T162" s="37" t="s">
        <v>268</v>
      </c>
      <c r="U162" s="37">
        <v>8.9323999999999995</v>
      </c>
      <c r="V162" s="37">
        <v>0</v>
      </c>
      <c r="W162" s="37">
        <v>8.9323999999999995</v>
      </c>
      <c r="X162" s="37">
        <v>0</v>
      </c>
      <c r="Y162" s="37">
        <v>0</v>
      </c>
      <c r="Z162" s="37">
        <v>8.9323999999999995</v>
      </c>
      <c r="AA162" s="37">
        <v>8.9323999999999995</v>
      </c>
      <c r="AB162" s="37">
        <v>0</v>
      </c>
      <c r="AC162" s="37">
        <v>8.9323999999999995</v>
      </c>
      <c r="AD162" s="37">
        <v>0</v>
      </c>
      <c r="AE162" s="37">
        <v>0</v>
      </c>
      <c r="AF162" s="37">
        <v>8.9323999999999995</v>
      </c>
      <c r="AG162" s="37">
        <v>0</v>
      </c>
      <c r="AH162" s="37">
        <v>0</v>
      </c>
      <c r="AI162" s="37" t="s">
        <v>268</v>
      </c>
      <c r="AJ162" s="37" t="s">
        <v>268</v>
      </c>
      <c r="AK162" s="37" t="s">
        <v>268</v>
      </c>
      <c r="AL162" s="37" t="s">
        <v>268</v>
      </c>
      <c r="AM162" s="37">
        <v>22.789200000000001</v>
      </c>
    </row>
    <row r="163" spans="1:39" hidden="1" outlineLevel="1">
      <c r="A163" s="9">
        <v>45170</v>
      </c>
      <c r="B163" s="37">
        <v>38.141500000000001</v>
      </c>
      <c r="C163" s="37">
        <v>38.760399999999997</v>
      </c>
      <c r="D163" s="37">
        <v>44.3003</v>
      </c>
      <c r="E163" s="37">
        <v>38.250599999999999</v>
      </c>
      <c r="F163" s="37">
        <v>38.542900000000003</v>
      </c>
      <c r="G163" s="37">
        <v>35.929200000000002</v>
      </c>
      <c r="H163" s="37">
        <v>39.638599999999997</v>
      </c>
      <c r="I163" s="37">
        <v>38.759700000000002</v>
      </c>
      <c r="J163" s="37">
        <v>44.298499999999997</v>
      </c>
      <c r="K163" s="37">
        <v>38.250599999999999</v>
      </c>
      <c r="L163" s="37">
        <v>38.542900000000003</v>
      </c>
      <c r="M163" s="37">
        <v>35.929200000000002</v>
      </c>
      <c r="N163" s="37">
        <v>39.638599999999997</v>
      </c>
      <c r="O163" s="37">
        <v>45.592399999999998</v>
      </c>
      <c r="P163" s="37">
        <v>45.6736</v>
      </c>
      <c r="Q163" s="37">
        <v>36.932400000000001</v>
      </c>
      <c r="R163" s="37">
        <v>36.932400000000001</v>
      </c>
      <c r="S163" s="37" t="s">
        <v>268</v>
      </c>
      <c r="T163" s="37" t="s">
        <v>268</v>
      </c>
      <c r="U163" s="37">
        <v>9.9505999999999997</v>
      </c>
      <c r="V163" s="37">
        <v>0</v>
      </c>
      <c r="W163" s="37">
        <v>9.9505999999999997</v>
      </c>
      <c r="X163" s="37">
        <v>0</v>
      </c>
      <c r="Y163" s="37">
        <v>0</v>
      </c>
      <c r="Z163" s="37">
        <v>9.9505999999999997</v>
      </c>
      <c r="AA163" s="37">
        <v>9.9505999999999997</v>
      </c>
      <c r="AB163" s="37">
        <v>0</v>
      </c>
      <c r="AC163" s="37">
        <v>9.9505999999999997</v>
      </c>
      <c r="AD163" s="37">
        <v>0</v>
      </c>
      <c r="AE163" s="37">
        <v>0</v>
      </c>
      <c r="AF163" s="37">
        <v>9.9505999999999997</v>
      </c>
      <c r="AG163" s="37">
        <v>0</v>
      </c>
      <c r="AH163" s="37">
        <v>0</v>
      </c>
      <c r="AI163" s="37">
        <v>0</v>
      </c>
      <c r="AJ163" s="37">
        <v>0</v>
      </c>
      <c r="AK163" s="37" t="s">
        <v>268</v>
      </c>
      <c r="AL163" s="37" t="s">
        <v>268</v>
      </c>
      <c r="AM163" s="37">
        <v>22.807400000000001</v>
      </c>
    </row>
    <row r="164" spans="1:39" hidden="1" outlineLevel="1">
      <c r="A164" s="9">
        <v>45200</v>
      </c>
      <c r="B164" s="37">
        <v>38.372599999999998</v>
      </c>
      <c r="C164" s="37">
        <v>39.159700000000001</v>
      </c>
      <c r="D164" s="37">
        <v>45.119900000000001</v>
      </c>
      <c r="E164" s="37">
        <v>38.585500000000003</v>
      </c>
      <c r="F164" s="37">
        <v>38.747199999999999</v>
      </c>
      <c r="G164" s="37">
        <v>35.312899999999999</v>
      </c>
      <c r="H164" s="37">
        <v>43.763100000000001</v>
      </c>
      <c r="I164" s="37">
        <v>39.158299999999997</v>
      </c>
      <c r="J164" s="37">
        <v>45.124400000000001</v>
      </c>
      <c r="K164" s="37">
        <v>38.585500000000003</v>
      </c>
      <c r="L164" s="37">
        <v>38.747199999999999</v>
      </c>
      <c r="M164" s="37">
        <v>35.312899999999999</v>
      </c>
      <c r="N164" s="37">
        <v>43.763100000000001</v>
      </c>
      <c r="O164" s="37">
        <v>43.852699999999999</v>
      </c>
      <c r="P164" s="37">
        <v>43.876300000000001</v>
      </c>
      <c r="Q164" s="37">
        <v>36.715400000000002</v>
      </c>
      <c r="R164" s="37">
        <v>36.715400000000002</v>
      </c>
      <c r="S164" s="37" t="s">
        <v>268</v>
      </c>
      <c r="T164" s="37" t="s">
        <v>268</v>
      </c>
      <c r="U164" s="37">
        <v>7.0681000000000003</v>
      </c>
      <c r="V164" s="37">
        <v>0</v>
      </c>
      <c r="W164" s="37">
        <v>7.0681000000000003</v>
      </c>
      <c r="X164" s="37">
        <v>0</v>
      </c>
      <c r="Y164" s="37">
        <v>0</v>
      </c>
      <c r="Z164" s="37">
        <v>7.0681000000000003</v>
      </c>
      <c r="AA164" s="37">
        <v>7.0681000000000003</v>
      </c>
      <c r="AB164" s="37">
        <v>0</v>
      </c>
      <c r="AC164" s="37">
        <v>7.0681000000000003</v>
      </c>
      <c r="AD164" s="37">
        <v>0</v>
      </c>
      <c r="AE164" s="37">
        <v>0</v>
      </c>
      <c r="AF164" s="37">
        <v>7.0681000000000003</v>
      </c>
      <c r="AG164" s="37">
        <v>0</v>
      </c>
      <c r="AH164" s="37">
        <v>0</v>
      </c>
      <c r="AI164" s="37">
        <v>0</v>
      </c>
      <c r="AJ164" s="37">
        <v>0</v>
      </c>
      <c r="AK164" s="37" t="s">
        <v>268</v>
      </c>
      <c r="AL164" s="37" t="s">
        <v>268</v>
      </c>
      <c r="AM164" s="37">
        <v>21.539100000000001</v>
      </c>
    </row>
    <row r="165" spans="1:39" hidden="1" outlineLevel="1">
      <c r="A165" s="9">
        <v>45231</v>
      </c>
      <c r="B165" s="37">
        <v>37.397300000000001</v>
      </c>
      <c r="C165" s="37">
        <v>38.2639</v>
      </c>
      <c r="D165" s="37">
        <v>43.453899999999997</v>
      </c>
      <c r="E165" s="37">
        <v>37.8217</v>
      </c>
      <c r="F165" s="37">
        <v>37.873399999999997</v>
      </c>
      <c r="G165" s="37">
        <v>36.936199999999999</v>
      </c>
      <c r="H165" s="37">
        <v>38.886800000000001</v>
      </c>
      <c r="I165" s="37">
        <v>38.261899999999997</v>
      </c>
      <c r="J165" s="37">
        <v>43.442300000000003</v>
      </c>
      <c r="K165" s="37">
        <v>37.821800000000003</v>
      </c>
      <c r="L165" s="37">
        <v>37.873399999999997</v>
      </c>
      <c r="M165" s="37">
        <v>36.936199999999999</v>
      </c>
      <c r="N165" s="37">
        <v>38.886800000000001</v>
      </c>
      <c r="O165" s="37">
        <v>47.908700000000003</v>
      </c>
      <c r="P165" s="37">
        <v>47.934899999999999</v>
      </c>
      <c r="Q165" s="37">
        <v>36.5</v>
      </c>
      <c r="R165" s="37">
        <v>36.5</v>
      </c>
      <c r="S165" s="37" t="s">
        <v>268</v>
      </c>
      <c r="T165" s="37" t="s">
        <v>268</v>
      </c>
      <c r="U165" s="37">
        <v>9.1273</v>
      </c>
      <c r="V165" s="37">
        <v>0</v>
      </c>
      <c r="W165" s="37">
        <v>9.1273</v>
      </c>
      <c r="X165" s="37">
        <v>0</v>
      </c>
      <c r="Y165" s="37">
        <v>0</v>
      </c>
      <c r="Z165" s="37">
        <v>9.1273</v>
      </c>
      <c r="AA165" s="37">
        <v>9.1273</v>
      </c>
      <c r="AB165" s="37">
        <v>0</v>
      </c>
      <c r="AC165" s="37">
        <v>9.1273</v>
      </c>
      <c r="AD165" s="37">
        <v>0</v>
      </c>
      <c r="AE165" s="37">
        <v>0</v>
      </c>
      <c r="AF165" s="37">
        <v>9.1273</v>
      </c>
      <c r="AG165" s="37">
        <v>0</v>
      </c>
      <c r="AH165" s="37">
        <v>0</v>
      </c>
      <c r="AI165" s="37">
        <v>0</v>
      </c>
      <c r="AJ165" s="37">
        <v>0</v>
      </c>
      <c r="AK165" s="37" t="s">
        <v>268</v>
      </c>
      <c r="AL165" s="37" t="s">
        <v>268</v>
      </c>
      <c r="AM165" s="37">
        <v>19.195699999999999</v>
      </c>
    </row>
    <row r="166" spans="1:39" hidden="1" outlineLevel="1">
      <c r="A166" s="9">
        <v>45261</v>
      </c>
      <c r="B166" s="37">
        <v>37.17</v>
      </c>
      <c r="C166" s="37">
        <v>38.054699999999997</v>
      </c>
      <c r="D166" s="37">
        <v>43.229500000000002</v>
      </c>
      <c r="E166" s="37">
        <v>37.6081</v>
      </c>
      <c r="F166" s="37">
        <v>38.192599999999999</v>
      </c>
      <c r="G166" s="37">
        <v>31.888000000000002</v>
      </c>
      <c r="H166" s="37">
        <v>41.713000000000001</v>
      </c>
      <c r="I166" s="37">
        <v>38.052700000000002</v>
      </c>
      <c r="J166" s="37">
        <v>43.219799999999999</v>
      </c>
      <c r="K166" s="37">
        <v>37.6081</v>
      </c>
      <c r="L166" s="37">
        <v>38.192599999999999</v>
      </c>
      <c r="M166" s="37">
        <v>31.888000000000002</v>
      </c>
      <c r="N166" s="37">
        <v>41.713000000000001</v>
      </c>
      <c r="O166" s="37">
        <v>46.446899999999999</v>
      </c>
      <c r="P166" s="37">
        <v>46.446899999999999</v>
      </c>
      <c r="Q166" s="37">
        <v>0</v>
      </c>
      <c r="R166" s="37" t="s">
        <v>268</v>
      </c>
      <c r="S166" s="37" t="s">
        <v>268</v>
      </c>
      <c r="T166" s="37">
        <v>0</v>
      </c>
      <c r="U166" s="37">
        <v>8.9052000000000007</v>
      </c>
      <c r="V166" s="37">
        <v>0</v>
      </c>
      <c r="W166" s="37">
        <v>8.9052000000000007</v>
      </c>
      <c r="X166" s="37">
        <v>0</v>
      </c>
      <c r="Y166" s="37">
        <v>0</v>
      </c>
      <c r="Z166" s="37">
        <v>8.9052000000000007</v>
      </c>
      <c r="AA166" s="37">
        <v>9.1911000000000005</v>
      </c>
      <c r="AB166" s="37">
        <v>0</v>
      </c>
      <c r="AC166" s="37">
        <v>9.1911000000000005</v>
      </c>
      <c r="AD166" s="37">
        <v>0</v>
      </c>
      <c r="AE166" s="37">
        <v>0</v>
      </c>
      <c r="AF166" s="37">
        <v>9.1911000000000005</v>
      </c>
      <c r="AG166" s="37">
        <v>1E-3</v>
      </c>
      <c r="AH166" s="37">
        <v>0</v>
      </c>
      <c r="AI166" s="37">
        <v>1E-3</v>
      </c>
      <c r="AJ166" s="37" t="s">
        <v>268</v>
      </c>
      <c r="AK166" s="37" t="s">
        <v>268</v>
      </c>
      <c r="AL166" s="37">
        <v>1E-3</v>
      </c>
      <c r="AM166" s="37">
        <v>21.1858</v>
      </c>
    </row>
    <row r="167" spans="1:39" hidden="1" outlineLevel="1">
      <c r="A167" s="9">
        <v>45292</v>
      </c>
      <c r="B167" s="37">
        <v>37.9253</v>
      </c>
      <c r="C167" s="37">
        <v>38.6873</v>
      </c>
      <c r="D167" s="37">
        <v>42.995800000000003</v>
      </c>
      <c r="E167" s="37">
        <v>38.315100000000001</v>
      </c>
      <c r="F167" s="37">
        <v>38.543100000000003</v>
      </c>
      <c r="G167" s="37">
        <v>35.499299999999998</v>
      </c>
      <c r="H167" s="37">
        <v>40.590000000000003</v>
      </c>
      <c r="I167" s="37">
        <v>38.685099999999998</v>
      </c>
      <c r="J167" s="37">
        <v>42.980899999999998</v>
      </c>
      <c r="K167" s="37">
        <v>38.315100000000001</v>
      </c>
      <c r="L167" s="37">
        <v>38.543100000000003</v>
      </c>
      <c r="M167" s="37">
        <v>35.499299999999998</v>
      </c>
      <c r="N167" s="37">
        <v>40.590000000000003</v>
      </c>
      <c r="O167" s="37">
        <v>48.365000000000002</v>
      </c>
      <c r="P167" s="37">
        <v>48.365000000000002</v>
      </c>
      <c r="Q167" s="37" t="s">
        <v>268</v>
      </c>
      <c r="R167" s="37" t="s">
        <v>268</v>
      </c>
      <c r="S167" s="37" t="s">
        <v>268</v>
      </c>
      <c r="T167" s="37" t="s">
        <v>268</v>
      </c>
      <c r="U167" s="37">
        <v>13.885999999999999</v>
      </c>
      <c r="V167" s="37">
        <v>0</v>
      </c>
      <c r="W167" s="37">
        <v>13.885999999999999</v>
      </c>
      <c r="X167" s="37">
        <v>0</v>
      </c>
      <c r="Y167" s="37">
        <v>0</v>
      </c>
      <c r="Z167" s="37">
        <v>13.885999999999999</v>
      </c>
      <c r="AA167" s="37">
        <v>13.885999999999999</v>
      </c>
      <c r="AB167" s="37">
        <v>0</v>
      </c>
      <c r="AC167" s="37">
        <v>13.885999999999999</v>
      </c>
      <c r="AD167" s="37">
        <v>0</v>
      </c>
      <c r="AE167" s="37">
        <v>0</v>
      </c>
      <c r="AF167" s="37">
        <v>13.885999999999999</v>
      </c>
      <c r="AG167" s="37">
        <v>0</v>
      </c>
      <c r="AH167" s="37">
        <v>0</v>
      </c>
      <c r="AI167" s="37" t="s">
        <v>268</v>
      </c>
      <c r="AJ167" s="37" t="s">
        <v>268</v>
      </c>
      <c r="AK167" s="37" t="s">
        <v>268</v>
      </c>
      <c r="AL167" s="37" t="s">
        <v>268</v>
      </c>
      <c r="AM167" s="37">
        <v>21.116700000000002</v>
      </c>
    </row>
    <row r="168" spans="1:39" hidden="1" outlineLevel="1">
      <c r="A168" s="9">
        <v>45323</v>
      </c>
      <c r="B168" s="37">
        <v>38.086399999999998</v>
      </c>
      <c r="C168" s="37">
        <v>38.866599999999998</v>
      </c>
      <c r="D168" s="37">
        <v>42.844900000000003</v>
      </c>
      <c r="E168" s="37">
        <v>38.512900000000002</v>
      </c>
      <c r="F168" s="37">
        <v>38.891300000000001</v>
      </c>
      <c r="G168" s="37">
        <v>34.031100000000002</v>
      </c>
      <c r="H168" s="37">
        <v>42.407299999999999</v>
      </c>
      <c r="I168" s="37">
        <v>38.865400000000001</v>
      </c>
      <c r="J168" s="37">
        <v>42.845999999999997</v>
      </c>
      <c r="K168" s="37">
        <v>38.512900000000002</v>
      </c>
      <c r="L168" s="37">
        <v>38.891300000000001</v>
      </c>
      <c r="M168" s="37">
        <v>34.031100000000002</v>
      </c>
      <c r="N168" s="37">
        <v>42.407299999999999</v>
      </c>
      <c r="O168" s="37">
        <v>42.553699999999999</v>
      </c>
      <c r="P168" s="37">
        <v>42.553699999999999</v>
      </c>
      <c r="Q168" s="37" t="s">
        <v>268</v>
      </c>
      <c r="R168" s="37" t="s">
        <v>268</v>
      </c>
      <c r="S168" s="37" t="s">
        <v>268</v>
      </c>
      <c r="T168" s="37" t="s">
        <v>268</v>
      </c>
      <c r="U168" s="37">
        <v>7.3556999999999997</v>
      </c>
      <c r="V168" s="37">
        <v>0</v>
      </c>
      <c r="W168" s="37">
        <v>7.3556999999999997</v>
      </c>
      <c r="X168" s="37">
        <v>0</v>
      </c>
      <c r="Y168" s="37">
        <v>0</v>
      </c>
      <c r="Z168" s="37">
        <v>7.3556999999999997</v>
      </c>
      <c r="AA168" s="37">
        <v>7.3556999999999997</v>
      </c>
      <c r="AB168" s="37">
        <v>0</v>
      </c>
      <c r="AC168" s="37">
        <v>7.3556999999999997</v>
      </c>
      <c r="AD168" s="37">
        <v>0</v>
      </c>
      <c r="AE168" s="37">
        <v>0</v>
      </c>
      <c r="AF168" s="37">
        <v>7.3556999999999997</v>
      </c>
      <c r="AG168" s="37">
        <v>0</v>
      </c>
      <c r="AH168" s="37">
        <v>0</v>
      </c>
      <c r="AI168" s="37" t="s">
        <v>268</v>
      </c>
      <c r="AJ168" s="37" t="s">
        <v>268</v>
      </c>
      <c r="AK168" s="37" t="s">
        <v>268</v>
      </c>
      <c r="AL168" s="37" t="s">
        <v>268</v>
      </c>
      <c r="AM168" s="37">
        <v>20.6723</v>
      </c>
    </row>
    <row r="169" spans="1:39" hidden="1" outlineLevel="1">
      <c r="A169" s="9">
        <v>45352</v>
      </c>
      <c r="B169" s="37">
        <v>36.9878</v>
      </c>
      <c r="C169" s="37">
        <v>37.741799999999998</v>
      </c>
      <c r="D169" s="37">
        <v>32.854599999999998</v>
      </c>
      <c r="E169" s="37">
        <v>38.146099999999997</v>
      </c>
      <c r="F169" s="37">
        <v>38.8371</v>
      </c>
      <c r="G169" s="37">
        <v>32.226500000000001</v>
      </c>
      <c r="H169" s="37">
        <v>40.655099999999997</v>
      </c>
      <c r="I169" s="37">
        <v>37.747</v>
      </c>
      <c r="J169" s="37">
        <v>32.898400000000002</v>
      </c>
      <c r="K169" s="37">
        <v>38.146099999999997</v>
      </c>
      <c r="L169" s="37">
        <v>38.8371</v>
      </c>
      <c r="M169" s="37">
        <v>32.226500000000001</v>
      </c>
      <c r="N169" s="37">
        <v>40.655099999999997</v>
      </c>
      <c r="O169" s="37">
        <v>24.106100000000001</v>
      </c>
      <c r="P169" s="37">
        <v>24.106100000000001</v>
      </c>
      <c r="Q169" s="37" t="s">
        <v>268</v>
      </c>
      <c r="R169" s="37" t="s">
        <v>268</v>
      </c>
      <c r="S169" s="37" t="s">
        <v>268</v>
      </c>
      <c r="T169" s="37" t="s">
        <v>268</v>
      </c>
      <c r="U169" s="37">
        <v>7.0077999999999996</v>
      </c>
      <c r="V169" s="37">
        <v>0</v>
      </c>
      <c r="W169" s="37">
        <v>7.0077999999999996</v>
      </c>
      <c r="X169" s="37">
        <v>0</v>
      </c>
      <c r="Y169" s="37">
        <v>0</v>
      </c>
      <c r="Z169" s="37">
        <v>7.0077999999999996</v>
      </c>
      <c r="AA169" s="37">
        <v>7.0077999999999996</v>
      </c>
      <c r="AB169" s="37">
        <v>0</v>
      </c>
      <c r="AC169" s="37">
        <v>7.0077999999999996</v>
      </c>
      <c r="AD169" s="37">
        <v>0</v>
      </c>
      <c r="AE169" s="37">
        <v>0</v>
      </c>
      <c r="AF169" s="37">
        <v>7.0077999999999996</v>
      </c>
      <c r="AG169" s="37">
        <v>0</v>
      </c>
      <c r="AH169" s="37">
        <v>0</v>
      </c>
      <c r="AI169" s="37" t="s">
        <v>268</v>
      </c>
      <c r="AJ169" s="37" t="s">
        <v>268</v>
      </c>
      <c r="AK169" s="37" t="s">
        <v>268</v>
      </c>
      <c r="AL169" s="37" t="s">
        <v>268</v>
      </c>
      <c r="AM169" s="37">
        <v>21.9758</v>
      </c>
    </row>
    <row r="170" spans="1:39">
      <c r="A170" s="9">
        <v>45383</v>
      </c>
      <c r="B170" s="37">
        <v>37.434199999999997</v>
      </c>
      <c r="C170" s="37">
        <v>38.542400000000001</v>
      </c>
      <c r="D170" s="37">
        <v>35.523200000000003</v>
      </c>
      <c r="E170" s="37">
        <v>38.804299999999998</v>
      </c>
      <c r="F170" s="37">
        <v>38.939599999999999</v>
      </c>
      <c r="G170" s="37">
        <v>36.6342</v>
      </c>
      <c r="H170" s="37">
        <v>42.164700000000003</v>
      </c>
      <c r="I170" s="37">
        <v>38.549300000000002</v>
      </c>
      <c r="J170" s="37">
        <v>35.596299999999999</v>
      </c>
      <c r="K170" s="37">
        <v>38.804299999999998</v>
      </c>
      <c r="L170" s="37">
        <v>38.939599999999999</v>
      </c>
      <c r="M170" s="37">
        <v>36.6342</v>
      </c>
      <c r="N170" s="37">
        <v>42.164700000000003</v>
      </c>
      <c r="O170" s="37">
        <v>19.0246</v>
      </c>
      <c r="P170" s="37">
        <v>19.0246</v>
      </c>
      <c r="Q170" s="37" t="s">
        <v>268</v>
      </c>
      <c r="R170" s="37" t="s">
        <v>268</v>
      </c>
      <c r="S170" s="37" t="s">
        <v>268</v>
      </c>
      <c r="T170" s="37" t="s">
        <v>268</v>
      </c>
      <c r="U170" s="37">
        <v>7.2937000000000003</v>
      </c>
      <c r="V170" s="37">
        <v>0</v>
      </c>
      <c r="W170" s="37">
        <v>7.2937000000000003</v>
      </c>
      <c r="X170" s="37">
        <v>0</v>
      </c>
      <c r="Y170" s="37">
        <v>13.43</v>
      </c>
      <c r="Z170" s="37">
        <v>7.2891000000000004</v>
      </c>
      <c r="AA170" s="37">
        <v>7.2937000000000003</v>
      </c>
      <c r="AB170" s="37">
        <v>0</v>
      </c>
      <c r="AC170" s="37">
        <v>7.2937000000000003</v>
      </c>
      <c r="AD170" s="37">
        <v>0</v>
      </c>
      <c r="AE170" s="37">
        <v>13.43</v>
      </c>
      <c r="AF170" s="37">
        <v>7.2891000000000004</v>
      </c>
      <c r="AG170" s="37">
        <v>0</v>
      </c>
      <c r="AH170" s="37">
        <v>0</v>
      </c>
      <c r="AI170" s="37" t="s">
        <v>268</v>
      </c>
      <c r="AJ170" s="37" t="s">
        <v>268</v>
      </c>
      <c r="AK170" s="37" t="s">
        <v>268</v>
      </c>
      <c r="AL170" s="37" t="s">
        <v>268</v>
      </c>
      <c r="AM170" s="37">
        <v>21.3125</v>
      </c>
    </row>
    <row r="171" spans="1:39">
      <c r="A171" s="9">
        <v>45413</v>
      </c>
      <c r="B171" s="37">
        <v>37.753500000000003</v>
      </c>
      <c r="C171" s="37">
        <v>38.630200000000002</v>
      </c>
      <c r="D171" s="37">
        <v>39.058399999999999</v>
      </c>
      <c r="E171" s="37">
        <v>38.598599999999998</v>
      </c>
      <c r="F171" s="37">
        <v>38.887300000000003</v>
      </c>
      <c r="G171" s="37">
        <v>35.445900000000002</v>
      </c>
      <c r="H171" s="37">
        <v>41.691600000000001</v>
      </c>
      <c r="I171" s="37">
        <v>38.633699999999997</v>
      </c>
      <c r="J171" s="37">
        <v>39.110799999999998</v>
      </c>
      <c r="K171" s="37">
        <v>38.598599999999998</v>
      </c>
      <c r="L171" s="37">
        <v>38.887300000000003</v>
      </c>
      <c r="M171" s="37">
        <v>35.445900000000002</v>
      </c>
      <c r="N171" s="37">
        <v>41.691600000000001</v>
      </c>
      <c r="O171" s="37">
        <v>19.504799999999999</v>
      </c>
      <c r="P171" s="37">
        <v>19.504799999999999</v>
      </c>
      <c r="Q171" s="37" t="s">
        <v>268</v>
      </c>
      <c r="R171" s="37" t="s">
        <v>268</v>
      </c>
      <c r="S171" s="37" t="s">
        <v>268</v>
      </c>
      <c r="T171" s="37" t="s">
        <v>268</v>
      </c>
      <c r="U171" s="37">
        <v>7.0339999999999998</v>
      </c>
      <c r="V171" s="37">
        <v>0</v>
      </c>
      <c r="W171" s="37">
        <v>7.0339999999999998</v>
      </c>
      <c r="X171" s="37">
        <v>0</v>
      </c>
      <c r="Y171" s="37">
        <v>0</v>
      </c>
      <c r="Z171" s="37">
        <v>7.0339999999999998</v>
      </c>
      <c r="AA171" s="37">
        <v>7.0339999999999998</v>
      </c>
      <c r="AB171" s="37">
        <v>0</v>
      </c>
      <c r="AC171" s="37">
        <v>7.0339999999999998</v>
      </c>
      <c r="AD171" s="37">
        <v>0</v>
      </c>
      <c r="AE171" s="37">
        <v>0</v>
      </c>
      <c r="AF171" s="37">
        <v>7.0339999999999998</v>
      </c>
      <c r="AG171" s="37">
        <v>0</v>
      </c>
      <c r="AH171" s="37">
        <v>0</v>
      </c>
      <c r="AI171" s="37" t="s">
        <v>268</v>
      </c>
      <c r="AJ171" s="37" t="s">
        <v>268</v>
      </c>
      <c r="AK171" s="37" t="s">
        <v>268</v>
      </c>
      <c r="AL171" s="37" t="s">
        <v>268</v>
      </c>
      <c r="AM171" s="37">
        <v>19.7424</v>
      </c>
    </row>
    <row r="172" spans="1:39">
      <c r="A172" s="9">
        <v>45444</v>
      </c>
      <c r="B172" s="37">
        <v>36.432600000000001</v>
      </c>
      <c r="C172" s="37">
        <v>38.358899999999998</v>
      </c>
      <c r="D172" s="37">
        <v>39.421700000000001</v>
      </c>
      <c r="E172" s="37">
        <v>38.289700000000003</v>
      </c>
      <c r="F172" s="37">
        <v>38.162999999999997</v>
      </c>
      <c r="G172" s="37">
        <v>38.364600000000003</v>
      </c>
      <c r="H172" s="37">
        <v>41.267200000000003</v>
      </c>
      <c r="I172" s="37">
        <v>38.358899999999998</v>
      </c>
      <c r="J172" s="37">
        <v>39.424199999999999</v>
      </c>
      <c r="K172" s="37">
        <v>38.289700000000003</v>
      </c>
      <c r="L172" s="37">
        <v>38.162999999999997</v>
      </c>
      <c r="M172" s="37">
        <v>38.364600000000003</v>
      </c>
      <c r="N172" s="37">
        <v>41.267200000000003</v>
      </c>
      <c r="O172" s="37">
        <v>37.741500000000002</v>
      </c>
      <c r="P172" s="37">
        <v>37.741500000000002</v>
      </c>
      <c r="Q172" s="37" t="s">
        <v>268</v>
      </c>
      <c r="R172" s="37" t="s">
        <v>268</v>
      </c>
      <c r="S172" s="37" t="s">
        <v>268</v>
      </c>
      <c r="T172" s="37" t="s">
        <v>268</v>
      </c>
      <c r="U172" s="37">
        <v>7.0270999999999999</v>
      </c>
      <c r="V172" s="37">
        <v>0</v>
      </c>
      <c r="W172" s="37">
        <v>7.0270999999999999</v>
      </c>
      <c r="X172" s="37">
        <v>0</v>
      </c>
      <c r="Y172" s="37">
        <v>0</v>
      </c>
      <c r="Z172" s="37">
        <v>7.0270999999999999</v>
      </c>
      <c r="AA172" s="37">
        <v>7.0270999999999999</v>
      </c>
      <c r="AB172" s="37">
        <v>0</v>
      </c>
      <c r="AC172" s="37">
        <v>7.0270999999999999</v>
      </c>
      <c r="AD172" s="37">
        <v>0</v>
      </c>
      <c r="AE172" s="37">
        <v>0</v>
      </c>
      <c r="AF172" s="37">
        <v>7.0270999999999999</v>
      </c>
      <c r="AG172" s="37">
        <v>0</v>
      </c>
      <c r="AH172" s="37">
        <v>0</v>
      </c>
      <c r="AI172" s="37" t="s">
        <v>268</v>
      </c>
      <c r="AJ172" s="37" t="s">
        <v>268</v>
      </c>
      <c r="AK172" s="37" t="s">
        <v>268</v>
      </c>
      <c r="AL172" s="37" t="s">
        <v>268</v>
      </c>
      <c r="AM172" s="37">
        <v>8.8938000000000006</v>
      </c>
    </row>
    <row r="173" spans="1:39">
      <c r="A173" s="9">
        <v>45474</v>
      </c>
      <c r="B173" s="37">
        <v>37.17</v>
      </c>
      <c r="C173" s="37">
        <v>38.249299999999998</v>
      </c>
      <c r="D173" s="37">
        <v>39.977200000000003</v>
      </c>
      <c r="E173" s="37">
        <v>38.128599999999999</v>
      </c>
      <c r="F173" s="37">
        <v>37.840299999999999</v>
      </c>
      <c r="G173" s="37">
        <v>39.610500000000002</v>
      </c>
      <c r="H173" s="37">
        <v>41.670499999999997</v>
      </c>
      <c r="I173" s="37">
        <v>38.251199999999997</v>
      </c>
      <c r="J173" s="37">
        <v>40.012300000000003</v>
      </c>
      <c r="K173" s="37">
        <v>38.128599999999999</v>
      </c>
      <c r="L173" s="37">
        <v>37.840299999999999</v>
      </c>
      <c r="M173" s="37">
        <v>39.610500000000002</v>
      </c>
      <c r="N173" s="37">
        <v>41.670499999999997</v>
      </c>
      <c r="O173" s="37">
        <v>28.592099999999999</v>
      </c>
      <c r="P173" s="37">
        <v>28.592099999999999</v>
      </c>
      <c r="Q173" s="37" t="s">
        <v>268</v>
      </c>
      <c r="R173" s="37" t="s">
        <v>268</v>
      </c>
      <c r="S173" s="37" t="s">
        <v>268</v>
      </c>
      <c r="T173" s="37" t="s">
        <v>268</v>
      </c>
      <c r="U173" s="37">
        <v>8.4105000000000008</v>
      </c>
      <c r="V173" s="37">
        <v>0</v>
      </c>
      <c r="W173" s="37">
        <v>8.4105000000000008</v>
      </c>
      <c r="X173" s="37">
        <v>0</v>
      </c>
      <c r="Y173" s="37">
        <v>0</v>
      </c>
      <c r="Z173" s="37">
        <v>8.4105000000000008</v>
      </c>
      <c r="AA173" s="37">
        <v>8.4105000000000008</v>
      </c>
      <c r="AB173" s="37">
        <v>0</v>
      </c>
      <c r="AC173" s="37">
        <v>8.4105000000000008</v>
      </c>
      <c r="AD173" s="37">
        <v>0</v>
      </c>
      <c r="AE173" s="37">
        <v>0</v>
      </c>
      <c r="AF173" s="37">
        <v>8.4105000000000008</v>
      </c>
      <c r="AG173" s="37">
        <v>0</v>
      </c>
      <c r="AH173" s="37">
        <v>0</v>
      </c>
      <c r="AI173" s="37" t="s">
        <v>268</v>
      </c>
      <c r="AJ173" s="37" t="s">
        <v>268</v>
      </c>
      <c r="AK173" s="37" t="s">
        <v>268</v>
      </c>
      <c r="AL173" s="37" t="s">
        <v>268</v>
      </c>
      <c r="AM173" s="37">
        <v>21.708200000000001</v>
      </c>
    </row>
    <row r="174" spans="1:39">
      <c r="A174" s="9">
        <v>45505</v>
      </c>
      <c r="B174" s="37">
        <v>37.418599999999998</v>
      </c>
      <c r="C174" s="37">
        <v>38.284300000000002</v>
      </c>
      <c r="D174" s="37">
        <v>40.285200000000003</v>
      </c>
      <c r="E174" s="37">
        <v>38.157800000000002</v>
      </c>
      <c r="F174" s="37">
        <v>38.110399999999998</v>
      </c>
      <c r="G174" s="37">
        <v>37.503399999999999</v>
      </c>
      <c r="H174" s="37">
        <v>41.421799999999998</v>
      </c>
      <c r="I174" s="37">
        <v>38.285800000000002</v>
      </c>
      <c r="J174" s="37">
        <v>40.317100000000003</v>
      </c>
      <c r="K174" s="37">
        <v>38.157800000000002</v>
      </c>
      <c r="L174" s="37">
        <v>38.110399999999998</v>
      </c>
      <c r="M174" s="37">
        <v>37.503399999999999</v>
      </c>
      <c r="N174" s="37">
        <v>41.421799999999998</v>
      </c>
      <c r="O174" s="37">
        <v>31.255199999999999</v>
      </c>
      <c r="P174" s="37">
        <v>31.255199999999999</v>
      </c>
      <c r="Q174" s="37" t="s">
        <v>268</v>
      </c>
      <c r="R174" s="37" t="s">
        <v>268</v>
      </c>
      <c r="S174" s="37" t="s">
        <v>268</v>
      </c>
      <c r="T174" s="37" t="s">
        <v>268</v>
      </c>
      <c r="U174" s="37">
        <v>8.1523000000000003</v>
      </c>
      <c r="V174" s="37">
        <v>0</v>
      </c>
      <c r="W174" s="37">
        <v>8.1523000000000003</v>
      </c>
      <c r="X174" s="37">
        <v>0</v>
      </c>
      <c r="Y174" s="37">
        <v>0</v>
      </c>
      <c r="Z174" s="37">
        <v>8.1523000000000003</v>
      </c>
      <c r="AA174" s="37">
        <v>8.1523000000000003</v>
      </c>
      <c r="AB174" s="37">
        <v>0</v>
      </c>
      <c r="AC174" s="37">
        <v>8.1523000000000003</v>
      </c>
      <c r="AD174" s="37">
        <v>0</v>
      </c>
      <c r="AE174" s="37">
        <v>0</v>
      </c>
      <c r="AF174" s="37">
        <v>8.1523000000000003</v>
      </c>
      <c r="AG174" s="37">
        <v>0</v>
      </c>
      <c r="AH174" s="37">
        <v>0</v>
      </c>
      <c r="AI174" s="37" t="s">
        <v>268</v>
      </c>
      <c r="AJ174" s="37" t="s">
        <v>268</v>
      </c>
      <c r="AK174" s="37" t="s">
        <v>268</v>
      </c>
      <c r="AL174" s="37" t="s">
        <v>268</v>
      </c>
      <c r="AM174" s="37">
        <v>21.744199999999999</v>
      </c>
    </row>
    <row r="175" spans="1:39">
      <c r="A175" s="9">
        <v>45536</v>
      </c>
      <c r="B175" s="37">
        <v>37.554499999999997</v>
      </c>
      <c r="C175" s="37">
        <v>38.284199999999998</v>
      </c>
      <c r="D175" s="37">
        <v>41.595300000000002</v>
      </c>
      <c r="E175" s="37">
        <v>38.069899999999997</v>
      </c>
      <c r="F175" s="37">
        <v>37.862200000000001</v>
      </c>
      <c r="G175" s="37">
        <v>38.644100000000002</v>
      </c>
      <c r="H175" s="37">
        <v>42.0107</v>
      </c>
      <c r="I175" s="37">
        <v>38.285499999999999</v>
      </c>
      <c r="J175" s="37">
        <v>41.625100000000003</v>
      </c>
      <c r="K175" s="37">
        <v>38.069899999999997</v>
      </c>
      <c r="L175" s="37">
        <v>37.862200000000001</v>
      </c>
      <c r="M175" s="37">
        <v>38.644100000000002</v>
      </c>
      <c r="N175" s="37">
        <v>42.0107</v>
      </c>
      <c r="O175" s="37">
        <v>28.097200000000001</v>
      </c>
      <c r="P175" s="37">
        <v>28.097200000000001</v>
      </c>
      <c r="Q175" s="37" t="s">
        <v>268</v>
      </c>
      <c r="R175" s="37" t="s">
        <v>268</v>
      </c>
      <c r="S175" s="37" t="s">
        <v>268</v>
      </c>
      <c r="T175" s="37" t="s">
        <v>268</v>
      </c>
      <c r="U175" s="37">
        <v>7.7854000000000001</v>
      </c>
      <c r="V175" s="37">
        <v>0</v>
      </c>
      <c r="W175" s="37">
        <v>7.7854000000000001</v>
      </c>
      <c r="X175" s="37">
        <v>0</v>
      </c>
      <c r="Y175" s="37">
        <v>0</v>
      </c>
      <c r="Z175" s="37">
        <v>7.7854000000000001</v>
      </c>
      <c r="AA175" s="37">
        <v>7.7854000000000001</v>
      </c>
      <c r="AB175" s="37">
        <v>0</v>
      </c>
      <c r="AC175" s="37">
        <v>7.7854000000000001</v>
      </c>
      <c r="AD175" s="37">
        <v>0</v>
      </c>
      <c r="AE175" s="37">
        <v>0</v>
      </c>
      <c r="AF175" s="37">
        <v>7.7854000000000001</v>
      </c>
      <c r="AG175" s="37">
        <v>0</v>
      </c>
      <c r="AH175" s="37">
        <v>0</v>
      </c>
      <c r="AI175" s="37" t="s">
        <v>268</v>
      </c>
      <c r="AJ175" s="37" t="s">
        <v>268</v>
      </c>
      <c r="AK175" s="37" t="s">
        <v>268</v>
      </c>
      <c r="AL175" s="37" t="s">
        <v>268</v>
      </c>
      <c r="AM175" s="37">
        <v>21.3583</v>
      </c>
    </row>
    <row r="176" spans="1:39">
      <c r="A176" s="9">
        <v>45566</v>
      </c>
      <c r="B176" s="37">
        <v>37.7746</v>
      </c>
      <c r="C176" s="37">
        <v>38.453499999999998</v>
      </c>
      <c r="D176" s="37">
        <v>41.325400000000002</v>
      </c>
      <c r="E176" s="37">
        <v>38.353499999999997</v>
      </c>
      <c r="F176" s="37">
        <v>38.263500000000001</v>
      </c>
      <c r="G176" s="37">
        <v>39.184699999999999</v>
      </c>
      <c r="H176" s="37">
        <v>40.658700000000003</v>
      </c>
      <c r="I176" s="37">
        <v>38.453499999999998</v>
      </c>
      <c r="J176" s="37">
        <v>41.330800000000004</v>
      </c>
      <c r="K176" s="37">
        <v>38.353499999999997</v>
      </c>
      <c r="L176" s="37">
        <v>38.263500000000001</v>
      </c>
      <c r="M176" s="37">
        <v>39.184699999999999</v>
      </c>
      <c r="N176" s="37">
        <v>40.658700000000003</v>
      </c>
      <c r="O176" s="37">
        <v>37.702300000000001</v>
      </c>
      <c r="P176" s="37">
        <v>37.702300000000001</v>
      </c>
      <c r="Q176" s="37" t="s">
        <v>268</v>
      </c>
      <c r="R176" s="37" t="s">
        <v>268</v>
      </c>
      <c r="S176" s="37" t="s">
        <v>268</v>
      </c>
      <c r="T176" s="37" t="s">
        <v>268</v>
      </c>
      <c r="U176" s="37">
        <v>8.3016000000000005</v>
      </c>
      <c r="V176" s="37">
        <v>0</v>
      </c>
      <c r="W176" s="37">
        <v>8.3016000000000005</v>
      </c>
      <c r="X176" s="37">
        <v>0</v>
      </c>
      <c r="Y176" s="37">
        <v>0</v>
      </c>
      <c r="Z176" s="37">
        <v>8.3016000000000005</v>
      </c>
      <c r="AA176" s="37">
        <v>8.3016000000000005</v>
      </c>
      <c r="AB176" s="37">
        <v>0</v>
      </c>
      <c r="AC176" s="37">
        <v>8.3016000000000005</v>
      </c>
      <c r="AD176" s="37">
        <v>0</v>
      </c>
      <c r="AE176" s="37">
        <v>0</v>
      </c>
      <c r="AF176" s="37">
        <v>8.3016000000000005</v>
      </c>
      <c r="AG176" s="37">
        <v>0</v>
      </c>
      <c r="AH176" s="37">
        <v>0</v>
      </c>
      <c r="AI176" s="37" t="s">
        <v>268</v>
      </c>
      <c r="AJ176" s="37" t="s">
        <v>268</v>
      </c>
      <c r="AK176" s="37" t="s">
        <v>268</v>
      </c>
      <c r="AL176" s="37" t="s">
        <v>268</v>
      </c>
      <c r="AM176" s="37">
        <v>20.957799999999999</v>
      </c>
    </row>
    <row r="177" spans="1:39">
      <c r="A177" s="9">
        <v>45597</v>
      </c>
      <c r="B177" s="37">
        <v>36.938600000000001</v>
      </c>
      <c r="C177" s="37">
        <v>37.451099999999997</v>
      </c>
      <c r="D177" s="37">
        <v>41.099899999999998</v>
      </c>
      <c r="E177" s="37">
        <v>37.332599999999999</v>
      </c>
      <c r="F177" s="37">
        <v>37.293399999999998</v>
      </c>
      <c r="G177" s="37">
        <v>37.715400000000002</v>
      </c>
      <c r="H177" s="37">
        <v>38.123800000000003</v>
      </c>
      <c r="I177" s="37">
        <v>37.451000000000001</v>
      </c>
      <c r="J177" s="37">
        <v>41.101100000000002</v>
      </c>
      <c r="K177" s="37">
        <v>37.332599999999999</v>
      </c>
      <c r="L177" s="37">
        <v>37.293399999999998</v>
      </c>
      <c r="M177" s="37">
        <v>37.715400000000002</v>
      </c>
      <c r="N177" s="37">
        <v>38.123800000000003</v>
      </c>
      <c r="O177" s="37">
        <v>40.2652</v>
      </c>
      <c r="P177" s="37">
        <v>40.2652</v>
      </c>
      <c r="Q177" s="37" t="s">
        <v>268</v>
      </c>
      <c r="R177" s="37" t="s">
        <v>268</v>
      </c>
      <c r="S177" s="37" t="s">
        <v>268</v>
      </c>
      <c r="T177" s="37" t="s">
        <v>268</v>
      </c>
      <c r="U177" s="37">
        <v>16.475899999999999</v>
      </c>
      <c r="V177" s="37">
        <v>0</v>
      </c>
      <c r="W177" s="37">
        <v>16.475899999999999</v>
      </c>
      <c r="X177" s="37">
        <v>0</v>
      </c>
      <c r="Y177" s="37">
        <v>0</v>
      </c>
      <c r="Z177" s="37">
        <v>16.475899999999999</v>
      </c>
      <c r="AA177" s="37">
        <v>16.475899999999999</v>
      </c>
      <c r="AB177" s="37">
        <v>0</v>
      </c>
      <c r="AC177" s="37">
        <v>16.475899999999999</v>
      </c>
      <c r="AD177" s="37">
        <v>0</v>
      </c>
      <c r="AE177" s="37">
        <v>0</v>
      </c>
      <c r="AF177" s="37">
        <v>16.475899999999999</v>
      </c>
      <c r="AG177" s="37">
        <v>0</v>
      </c>
      <c r="AH177" s="37">
        <v>0</v>
      </c>
      <c r="AI177" s="37" t="s">
        <v>268</v>
      </c>
      <c r="AJ177" s="37" t="s">
        <v>268</v>
      </c>
      <c r="AK177" s="37" t="s">
        <v>268</v>
      </c>
      <c r="AL177" s="37" t="s">
        <v>268</v>
      </c>
      <c r="AM177" s="37">
        <v>20.1433</v>
      </c>
    </row>
    <row r="178" spans="1:39">
      <c r="A178" s="9">
        <v>45627</v>
      </c>
      <c r="B178" s="37">
        <v>36.838500000000003</v>
      </c>
      <c r="C178" s="37">
        <v>37.396799999999999</v>
      </c>
      <c r="D178" s="37">
        <v>40.517000000000003</v>
      </c>
      <c r="E178" s="37">
        <v>37.287700000000001</v>
      </c>
      <c r="F178" s="37">
        <v>37.204000000000001</v>
      </c>
      <c r="G178" s="37">
        <v>37.292000000000002</v>
      </c>
      <c r="H178" s="37">
        <v>41.916499999999999</v>
      </c>
      <c r="I178" s="37">
        <v>37.398099999999999</v>
      </c>
      <c r="J178" s="37">
        <v>40.564700000000002</v>
      </c>
      <c r="K178" s="37">
        <v>37.287700000000001</v>
      </c>
      <c r="L178" s="37">
        <v>37.204000000000001</v>
      </c>
      <c r="M178" s="37">
        <v>37.292000000000002</v>
      </c>
      <c r="N178" s="37">
        <v>41.916499999999999</v>
      </c>
      <c r="O178" s="37">
        <v>26.7471</v>
      </c>
      <c r="P178" s="37">
        <v>26.7471</v>
      </c>
      <c r="Q178" s="37" t="s">
        <v>268</v>
      </c>
      <c r="R178" s="37" t="s">
        <v>268</v>
      </c>
      <c r="S178" s="37" t="s">
        <v>268</v>
      </c>
      <c r="T178" s="37" t="s">
        <v>268</v>
      </c>
      <c r="U178" s="37">
        <v>10.0678</v>
      </c>
      <c r="V178" s="37">
        <v>0</v>
      </c>
      <c r="W178" s="37">
        <v>10.0678</v>
      </c>
      <c r="X178" s="37">
        <v>0</v>
      </c>
      <c r="Y178" s="37">
        <v>0</v>
      </c>
      <c r="Z178" s="37">
        <v>10.0678</v>
      </c>
      <c r="AA178" s="37">
        <v>10.0678</v>
      </c>
      <c r="AB178" s="37">
        <v>0</v>
      </c>
      <c r="AC178" s="37">
        <v>10.0678</v>
      </c>
      <c r="AD178" s="37">
        <v>0</v>
      </c>
      <c r="AE178" s="37">
        <v>0</v>
      </c>
      <c r="AF178" s="37">
        <v>10.0678</v>
      </c>
      <c r="AG178" s="37">
        <v>0</v>
      </c>
      <c r="AH178" s="37">
        <v>0</v>
      </c>
      <c r="AI178" s="37" t="s">
        <v>268</v>
      </c>
      <c r="AJ178" s="37" t="s">
        <v>268</v>
      </c>
      <c r="AK178" s="37" t="s">
        <v>268</v>
      </c>
      <c r="AL178" s="37" t="s">
        <v>268</v>
      </c>
      <c r="AM178" s="37">
        <v>20.095500000000001</v>
      </c>
    </row>
    <row r="179" spans="1:39">
      <c r="A179" s="9">
        <v>45658</v>
      </c>
      <c r="B179" s="37">
        <v>37.376800000000003</v>
      </c>
      <c r="C179" s="37">
        <v>38.304000000000002</v>
      </c>
      <c r="D179" s="37">
        <v>40.918700000000001</v>
      </c>
      <c r="E179" s="37">
        <v>38.209000000000003</v>
      </c>
      <c r="F179" s="37">
        <v>37.860900000000001</v>
      </c>
      <c r="G179" s="37">
        <v>43.588900000000002</v>
      </c>
      <c r="H179" s="37">
        <v>41.678899999999999</v>
      </c>
      <c r="I179" s="37">
        <v>38.304000000000002</v>
      </c>
      <c r="J179" s="37">
        <v>40.933300000000003</v>
      </c>
      <c r="K179" s="37">
        <v>38.209000000000003</v>
      </c>
      <c r="L179" s="37">
        <v>37.860900000000001</v>
      </c>
      <c r="M179" s="37">
        <v>43.588900000000002</v>
      </c>
      <c r="N179" s="37">
        <v>41.678899999999999</v>
      </c>
      <c r="O179" s="37">
        <v>38.560400000000001</v>
      </c>
      <c r="P179" s="37">
        <v>38.560400000000001</v>
      </c>
      <c r="Q179" s="37" t="s">
        <v>268</v>
      </c>
      <c r="R179" s="37" t="s">
        <v>268</v>
      </c>
      <c r="S179" s="37" t="s">
        <v>268</v>
      </c>
      <c r="T179" s="37" t="s">
        <v>268</v>
      </c>
      <c r="U179" s="37">
        <v>13.0509</v>
      </c>
      <c r="V179" s="37">
        <v>0</v>
      </c>
      <c r="W179" s="37">
        <v>13.0509</v>
      </c>
      <c r="X179" s="37">
        <v>0</v>
      </c>
      <c r="Y179" s="37">
        <v>0</v>
      </c>
      <c r="Z179" s="37">
        <v>13.0509</v>
      </c>
      <c r="AA179" s="37">
        <v>13.0509</v>
      </c>
      <c r="AB179" s="37">
        <v>0</v>
      </c>
      <c r="AC179" s="37">
        <v>13.0509</v>
      </c>
      <c r="AD179" s="37">
        <v>0</v>
      </c>
      <c r="AE179" s="37">
        <v>0</v>
      </c>
      <c r="AF179" s="37">
        <v>13.0509</v>
      </c>
      <c r="AG179" s="37">
        <v>0</v>
      </c>
      <c r="AH179" s="37">
        <v>0</v>
      </c>
      <c r="AI179" s="37" t="s">
        <v>268</v>
      </c>
      <c r="AJ179" s="37" t="s">
        <v>268</v>
      </c>
      <c r="AK179" s="37" t="s">
        <v>268</v>
      </c>
      <c r="AL179" s="37" t="s">
        <v>268</v>
      </c>
      <c r="AM179" s="37">
        <v>20.941299999999998</v>
      </c>
    </row>
    <row r="180" spans="1:39">
      <c r="A180" s="9">
        <v>45689</v>
      </c>
      <c r="B180" s="37">
        <v>37.6417</v>
      </c>
      <c r="C180" s="37">
        <v>38.301400000000001</v>
      </c>
      <c r="D180" s="37">
        <v>39.894399999999997</v>
      </c>
      <c r="E180" s="37">
        <v>38.2425</v>
      </c>
      <c r="F180" s="37">
        <v>38.029600000000002</v>
      </c>
      <c r="G180" s="37">
        <v>41.401400000000002</v>
      </c>
      <c r="H180" s="37">
        <v>39.741399999999999</v>
      </c>
      <c r="I180" s="37">
        <v>38.3018</v>
      </c>
      <c r="J180" s="37">
        <v>39.910200000000003</v>
      </c>
      <c r="K180" s="37">
        <v>38.2425</v>
      </c>
      <c r="L180" s="37">
        <v>38.029600000000002</v>
      </c>
      <c r="M180" s="37">
        <v>41.401400000000002</v>
      </c>
      <c r="N180" s="37">
        <v>39.741399999999999</v>
      </c>
      <c r="O180" s="37">
        <v>35.1633</v>
      </c>
      <c r="P180" s="37">
        <v>35.1633</v>
      </c>
      <c r="Q180" s="37" t="s">
        <v>268</v>
      </c>
      <c r="R180" s="37" t="s">
        <v>268</v>
      </c>
      <c r="S180" s="37" t="s">
        <v>268</v>
      </c>
      <c r="T180" s="37" t="s">
        <v>268</v>
      </c>
      <c r="U180" s="37">
        <v>7.0936000000000003</v>
      </c>
      <c r="V180" s="37">
        <v>0</v>
      </c>
      <c r="W180" s="37">
        <v>7.0936000000000003</v>
      </c>
      <c r="X180" s="37">
        <v>0</v>
      </c>
      <c r="Y180" s="37">
        <v>0</v>
      </c>
      <c r="Z180" s="37">
        <v>7.0936000000000003</v>
      </c>
      <c r="AA180" s="37">
        <v>7.0936000000000003</v>
      </c>
      <c r="AB180" s="37">
        <v>0</v>
      </c>
      <c r="AC180" s="37">
        <v>7.0936000000000003</v>
      </c>
      <c r="AD180" s="37">
        <v>0</v>
      </c>
      <c r="AE180" s="37">
        <v>0</v>
      </c>
      <c r="AF180" s="37">
        <v>7.0936000000000003</v>
      </c>
      <c r="AG180" s="37">
        <v>0</v>
      </c>
      <c r="AH180" s="37">
        <v>0</v>
      </c>
      <c r="AI180" s="37" t="s">
        <v>268</v>
      </c>
      <c r="AJ180" s="37" t="s">
        <v>268</v>
      </c>
      <c r="AK180" s="37" t="s">
        <v>268</v>
      </c>
      <c r="AL180" s="37" t="s">
        <v>268</v>
      </c>
      <c r="AM180" s="37">
        <v>18.931100000000001</v>
      </c>
    </row>
    <row r="181" spans="1:39">
      <c r="A181" s="9">
        <v>45717</v>
      </c>
      <c r="B181" s="37">
        <v>37.903399999999998</v>
      </c>
      <c r="C181" s="37">
        <v>38.475000000000001</v>
      </c>
      <c r="D181" s="37">
        <v>40.625399999999999</v>
      </c>
      <c r="E181" s="37">
        <v>38.396900000000002</v>
      </c>
      <c r="F181" s="37">
        <v>38.195099999999996</v>
      </c>
      <c r="G181" s="37">
        <v>41.228099999999998</v>
      </c>
      <c r="H181" s="37">
        <v>40.58</v>
      </c>
      <c r="I181" s="37">
        <v>38.476100000000002</v>
      </c>
      <c r="J181" s="37">
        <v>40.6663</v>
      </c>
      <c r="K181" s="37">
        <v>38.396900000000002</v>
      </c>
      <c r="L181" s="37">
        <v>38.195099999999996</v>
      </c>
      <c r="M181" s="37">
        <v>41.228099999999998</v>
      </c>
      <c r="N181" s="37">
        <v>40.58</v>
      </c>
      <c r="O181" s="37">
        <v>30.460899999999999</v>
      </c>
      <c r="P181" s="37">
        <v>30.460899999999999</v>
      </c>
      <c r="Q181" s="37" t="s">
        <v>268</v>
      </c>
      <c r="R181" s="37" t="s">
        <v>268</v>
      </c>
      <c r="S181" s="37" t="s">
        <v>268</v>
      </c>
      <c r="T181" s="37" t="s">
        <v>268</v>
      </c>
      <c r="U181" s="37">
        <v>7.8457999999999997</v>
      </c>
      <c r="V181" s="37">
        <v>0</v>
      </c>
      <c r="W181" s="37">
        <v>7.8457999999999997</v>
      </c>
      <c r="X181" s="37">
        <v>0</v>
      </c>
      <c r="Y181" s="37">
        <v>0</v>
      </c>
      <c r="Z181" s="37">
        <v>7.8457999999999997</v>
      </c>
      <c r="AA181" s="37">
        <v>7.8457999999999997</v>
      </c>
      <c r="AB181" s="37">
        <v>0</v>
      </c>
      <c r="AC181" s="37">
        <v>7.8457999999999997</v>
      </c>
      <c r="AD181" s="37">
        <v>0</v>
      </c>
      <c r="AE181" s="37">
        <v>0</v>
      </c>
      <c r="AF181" s="37">
        <v>7.8457999999999997</v>
      </c>
      <c r="AG181" s="37">
        <v>0</v>
      </c>
      <c r="AH181" s="37">
        <v>0</v>
      </c>
      <c r="AI181" s="37" t="s">
        <v>268</v>
      </c>
      <c r="AJ181" s="37" t="s">
        <v>268</v>
      </c>
      <c r="AK181" s="37" t="s">
        <v>268</v>
      </c>
      <c r="AL181" s="37" t="s">
        <v>268</v>
      </c>
      <c r="AM181" s="37">
        <v>20.398</v>
      </c>
    </row>
    <row r="182" spans="1:39">
      <c r="A182" s="9">
        <v>45748</v>
      </c>
      <c r="B182" s="37">
        <v>37.347900000000003</v>
      </c>
      <c r="C182" s="37">
        <v>38.390099999999997</v>
      </c>
      <c r="D182" s="37">
        <v>40.726500000000001</v>
      </c>
      <c r="E182" s="37">
        <v>38.300800000000002</v>
      </c>
      <c r="F182" s="37">
        <v>38.137999999999998</v>
      </c>
      <c r="G182" s="37">
        <v>39.911799999999999</v>
      </c>
      <c r="H182" s="37">
        <v>40.517400000000002</v>
      </c>
      <c r="I182" s="37">
        <v>38.3917</v>
      </c>
      <c r="J182" s="37">
        <v>40.781500000000001</v>
      </c>
      <c r="K182" s="37">
        <v>38.300800000000002</v>
      </c>
      <c r="L182" s="37">
        <v>38.137999999999998</v>
      </c>
      <c r="M182" s="37">
        <v>39.911799999999999</v>
      </c>
      <c r="N182" s="37">
        <v>40.517400000000002</v>
      </c>
      <c r="O182" s="37">
        <v>28.770700000000001</v>
      </c>
      <c r="P182" s="37">
        <v>28.770700000000001</v>
      </c>
      <c r="Q182" s="37" t="s">
        <v>268</v>
      </c>
      <c r="R182" s="37" t="s">
        <v>268</v>
      </c>
      <c r="S182" s="37" t="s">
        <v>268</v>
      </c>
      <c r="T182" s="37" t="s">
        <v>268</v>
      </c>
      <c r="U182" s="37">
        <v>8.1737000000000002</v>
      </c>
      <c r="V182" s="37">
        <v>0</v>
      </c>
      <c r="W182" s="37">
        <v>8.1737000000000002</v>
      </c>
      <c r="X182" s="37">
        <v>0</v>
      </c>
      <c r="Y182" s="37">
        <v>0</v>
      </c>
      <c r="Z182" s="37">
        <v>8.1737000000000002</v>
      </c>
      <c r="AA182" s="37">
        <v>8.1737000000000002</v>
      </c>
      <c r="AB182" s="37">
        <v>0</v>
      </c>
      <c r="AC182" s="37">
        <v>8.1737000000000002</v>
      </c>
      <c r="AD182" s="37">
        <v>0</v>
      </c>
      <c r="AE182" s="37">
        <v>0</v>
      </c>
      <c r="AF182" s="37">
        <v>8.1737000000000002</v>
      </c>
      <c r="AG182" s="37">
        <v>0</v>
      </c>
      <c r="AH182" s="37">
        <v>0</v>
      </c>
      <c r="AI182" s="37" t="s">
        <v>268</v>
      </c>
      <c r="AJ182" s="37" t="s">
        <v>268</v>
      </c>
      <c r="AK182" s="37" t="s">
        <v>268</v>
      </c>
      <c r="AL182" s="37" t="s">
        <v>268</v>
      </c>
      <c r="AM182" s="37">
        <v>20.5425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13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idden="1" outlineLevel="1">
      <c r="A11" s="9">
        <v>40544</v>
      </c>
      <c r="B11" s="37">
        <v>8.8920999999999992</v>
      </c>
      <c r="C11" s="37">
        <v>9.4155999999999995</v>
      </c>
      <c r="D11" s="37">
        <v>7.9459</v>
      </c>
      <c r="E11" s="37">
        <v>8.1834000000000007</v>
      </c>
      <c r="F11" s="37">
        <v>8.1501000000000001</v>
      </c>
      <c r="G11" s="37">
        <v>9.2004000000000001</v>
      </c>
      <c r="H11" s="37">
        <v>9.9315999999999995</v>
      </c>
      <c r="I11" s="37">
        <v>8.2209000000000003</v>
      </c>
      <c r="J11" s="37">
        <v>8.1971000000000007</v>
      </c>
      <c r="K11" s="37">
        <v>13</v>
      </c>
      <c r="L11" s="37">
        <v>6.9565999999999999</v>
      </c>
      <c r="M11" s="37">
        <v>6.9996999999999998</v>
      </c>
      <c r="N11" s="37">
        <v>4.7842000000000002</v>
      </c>
      <c r="O11" s="37">
        <v>6.9398999999999997</v>
      </c>
      <c r="P11" s="37">
        <v>8</v>
      </c>
    </row>
    <row r="12" spans="1:16" hidden="1" outlineLevel="1">
      <c r="A12" s="9">
        <v>40575</v>
      </c>
      <c r="B12" s="37">
        <v>9.1293000000000006</v>
      </c>
      <c r="C12" s="37">
        <v>9.0724999999999998</v>
      </c>
      <c r="D12" s="37">
        <v>7.1978</v>
      </c>
      <c r="E12" s="37">
        <v>11.145799999999999</v>
      </c>
      <c r="F12" s="37">
        <v>12.0959</v>
      </c>
      <c r="G12" s="37">
        <v>9.9682999999999993</v>
      </c>
      <c r="H12" s="37">
        <v>9.6390999999999991</v>
      </c>
      <c r="I12" s="37">
        <v>9.3993000000000002</v>
      </c>
      <c r="J12" s="37">
        <v>11.2819</v>
      </c>
      <c r="K12" s="37">
        <v>13.045999999999999</v>
      </c>
      <c r="L12" s="37">
        <v>5.8525</v>
      </c>
      <c r="M12" s="37">
        <v>6.9999000000000002</v>
      </c>
      <c r="N12" s="37">
        <v>2.8774999999999999</v>
      </c>
      <c r="O12" s="37">
        <v>7.5829000000000004</v>
      </c>
      <c r="P12" s="37">
        <v>8</v>
      </c>
    </row>
    <row r="13" spans="1:16" hidden="1" outlineLevel="1">
      <c r="A13" s="9">
        <v>40603</v>
      </c>
      <c r="B13" s="37">
        <v>8.5784000000000002</v>
      </c>
      <c r="C13" s="37">
        <v>8.1983999999999995</v>
      </c>
      <c r="D13" s="37">
        <v>7.1515000000000004</v>
      </c>
      <c r="E13" s="37">
        <v>12.1601</v>
      </c>
      <c r="F13" s="37">
        <v>8.0829000000000004</v>
      </c>
      <c r="G13" s="37">
        <v>9.1126000000000005</v>
      </c>
      <c r="H13" s="37">
        <v>8.5556999999999999</v>
      </c>
      <c r="I13" s="37">
        <v>8.5336999999999996</v>
      </c>
      <c r="J13" s="37">
        <v>12.161199999999999</v>
      </c>
      <c r="K13" s="37">
        <v>8.0867000000000004</v>
      </c>
      <c r="L13" s="37">
        <v>5.8509000000000002</v>
      </c>
      <c r="M13" s="37">
        <v>6.6711</v>
      </c>
      <c r="N13" s="37">
        <v>1.8164</v>
      </c>
      <c r="O13" s="37">
        <v>8</v>
      </c>
      <c r="P13" s="37">
        <v>8</v>
      </c>
    </row>
    <row r="14" spans="1:16" hidden="1" outlineLevel="1">
      <c r="A14" s="9">
        <v>40634</v>
      </c>
      <c r="B14" s="37">
        <v>7.9142000000000001</v>
      </c>
      <c r="C14" s="37">
        <v>8.0382999999999996</v>
      </c>
      <c r="D14" s="37">
        <v>5.9840999999999998</v>
      </c>
      <c r="E14" s="37">
        <v>10.895799999999999</v>
      </c>
      <c r="F14" s="37">
        <v>8.0707000000000004</v>
      </c>
      <c r="G14" s="37">
        <v>10.058400000000001</v>
      </c>
      <c r="H14" s="37">
        <v>9.8392999999999997</v>
      </c>
      <c r="I14" s="37">
        <v>10.9514</v>
      </c>
      <c r="J14" s="37">
        <v>10.8965</v>
      </c>
      <c r="K14" s="37">
        <v>8.0709999999999997</v>
      </c>
      <c r="L14" s="37">
        <v>3.8334999999999999</v>
      </c>
      <c r="M14" s="37">
        <v>4.5858999999999996</v>
      </c>
      <c r="N14" s="37">
        <v>2.1953</v>
      </c>
      <c r="O14" s="37">
        <v>8</v>
      </c>
      <c r="P14" s="37">
        <v>8</v>
      </c>
    </row>
    <row r="15" spans="1:16" hidden="1" outlineLevel="1">
      <c r="A15" s="9">
        <v>40664</v>
      </c>
      <c r="B15" s="37">
        <v>7.8048000000000002</v>
      </c>
      <c r="C15" s="37">
        <v>7.9530000000000003</v>
      </c>
      <c r="D15" s="37">
        <v>5.6348000000000003</v>
      </c>
      <c r="E15" s="37">
        <v>11.346399999999999</v>
      </c>
      <c r="F15" s="37">
        <v>8.9908999999999999</v>
      </c>
      <c r="G15" s="37">
        <v>9.1963000000000008</v>
      </c>
      <c r="H15" s="37">
        <v>9.0831999999999997</v>
      </c>
      <c r="I15" s="37">
        <v>7.8419999999999996</v>
      </c>
      <c r="J15" s="37">
        <v>11.3475</v>
      </c>
      <c r="K15" s="37">
        <v>9.0261999999999993</v>
      </c>
      <c r="L15" s="37">
        <v>3.4762</v>
      </c>
      <c r="M15" s="37">
        <v>4.6332000000000004</v>
      </c>
      <c r="N15" s="37">
        <v>1.4468000000000001</v>
      </c>
      <c r="O15" s="37">
        <v>8</v>
      </c>
      <c r="P15" s="37">
        <v>8</v>
      </c>
    </row>
    <row r="16" spans="1:16" hidden="1" outlineLevel="1">
      <c r="A16" s="9">
        <v>40695</v>
      </c>
      <c r="B16" s="37">
        <v>9.4159000000000006</v>
      </c>
      <c r="C16" s="37">
        <v>9.3481000000000005</v>
      </c>
      <c r="D16" s="37">
        <v>7.1898</v>
      </c>
      <c r="E16" s="37">
        <v>13.781000000000001</v>
      </c>
      <c r="F16" s="37">
        <v>8.2296999999999993</v>
      </c>
      <c r="G16" s="37">
        <v>10.085100000000001</v>
      </c>
      <c r="H16" s="37">
        <v>9.9709000000000003</v>
      </c>
      <c r="I16" s="37">
        <v>7.7868000000000004</v>
      </c>
      <c r="J16" s="37">
        <v>13.797000000000001</v>
      </c>
      <c r="K16" s="37">
        <v>8.6692999999999998</v>
      </c>
      <c r="L16" s="37">
        <v>5.1769999999999996</v>
      </c>
      <c r="M16" s="37">
        <v>4.8819999999999997</v>
      </c>
      <c r="N16" s="37">
        <v>5.1139000000000001</v>
      </c>
      <c r="O16" s="37">
        <v>6.8807999999999998</v>
      </c>
      <c r="P16" s="37">
        <v>8</v>
      </c>
    </row>
    <row r="17" spans="1:16" hidden="1" outlineLevel="1">
      <c r="A17" s="9">
        <v>40725</v>
      </c>
      <c r="B17" s="37">
        <v>8.5457999999999998</v>
      </c>
      <c r="C17" s="37">
        <v>9.3681999999999999</v>
      </c>
      <c r="D17" s="37">
        <v>7.2290000000000001</v>
      </c>
      <c r="E17" s="37">
        <v>7.4629000000000003</v>
      </c>
      <c r="F17" s="37">
        <v>8.3787000000000003</v>
      </c>
      <c r="G17" s="37">
        <v>9.0884999999999998</v>
      </c>
      <c r="H17" s="37">
        <v>10.148400000000001</v>
      </c>
      <c r="I17" s="37">
        <v>8.0929000000000002</v>
      </c>
      <c r="J17" s="37">
        <v>7.5166000000000004</v>
      </c>
      <c r="K17" s="37">
        <v>8.3871000000000002</v>
      </c>
      <c r="L17" s="37">
        <v>5.1554000000000002</v>
      </c>
      <c r="M17" s="37">
        <v>5.1604999999999999</v>
      </c>
      <c r="N17" s="37">
        <v>5.3411</v>
      </c>
      <c r="O17" s="37">
        <v>1.1049</v>
      </c>
      <c r="P17" s="37">
        <v>8</v>
      </c>
    </row>
    <row r="18" spans="1:16" hidden="1" outlineLevel="1">
      <c r="A18" s="9">
        <v>40756</v>
      </c>
      <c r="B18" s="37">
        <v>7.2794999999999996</v>
      </c>
      <c r="C18" s="37">
        <v>7.3164999999999996</v>
      </c>
      <c r="D18" s="37">
        <v>5.8590999999999998</v>
      </c>
      <c r="E18" s="37">
        <v>10.5284</v>
      </c>
      <c r="F18" s="37">
        <v>8.0398999999999994</v>
      </c>
      <c r="G18" s="37">
        <v>7.9047000000000001</v>
      </c>
      <c r="H18" s="37">
        <v>7.6330999999999998</v>
      </c>
      <c r="I18" s="37">
        <v>7.7202000000000002</v>
      </c>
      <c r="J18" s="37">
        <v>10.6557</v>
      </c>
      <c r="K18" s="37">
        <v>8.0485000000000007</v>
      </c>
      <c r="L18" s="37">
        <v>2.8849</v>
      </c>
      <c r="M18" s="37">
        <v>4.3789999999999996</v>
      </c>
      <c r="N18" s="37">
        <v>0.9304</v>
      </c>
      <c r="O18" s="37">
        <v>1.2322</v>
      </c>
      <c r="P18" s="37">
        <v>7.6264000000000003</v>
      </c>
    </row>
    <row r="19" spans="1:16" hidden="1" outlineLevel="1">
      <c r="A19" s="9">
        <v>40787</v>
      </c>
      <c r="B19" s="37">
        <v>7.8981000000000003</v>
      </c>
      <c r="C19" s="37">
        <v>7.532</v>
      </c>
      <c r="D19" s="37">
        <v>8.5145</v>
      </c>
      <c r="E19" s="37">
        <v>11.052300000000001</v>
      </c>
      <c r="F19" s="37">
        <v>7.9120999999999997</v>
      </c>
      <c r="G19" s="37">
        <v>8.7698999999999998</v>
      </c>
      <c r="H19" s="37">
        <v>8.4113000000000007</v>
      </c>
      <c r="I19" s="37">
        <v>9.4152000000000005</v>
      </c>
      <c r="J19" s="37">
        <v>11.114000000000001</v>
      </c>
      <c r="K19" s="37">
        <v>7.9012000000000002</v>
      </c>
      <c r="L19" s="37">
        <v>4.6462000000000003</v>
      </c>
      <c r="M19" s="37">
        <v>4.4987000000000004</v>
      </c>
      <c r="N19" s="37">
        <v>5.3465999999999996</v>
      </c>
      <c r="O19" s="37">
        <v>1.5556000000000001</v>
      </c>
      <c r="P19" s="37">
        <v>8</v>
      </c>
    </row>
    <row r="20" spans="1:16" hidden="1" outlineLevel="1">
      <c r="A20" s="9">
        <v>40817</v>
      </c>
      <c r="B20" s="37">
        <v>8.2942</v>
      </c>
      <c r="C20" s="37">
        <v>6.6920000000000002</v>
      </c>
      <c r="D20" s="37">
        <v>12.1259</v>
      </c>
      <c r="E20" s="37">
        <v>12.3894</v>
      </c>
      <c r="F20" s="37">
        <v>11.2278</v>
      </c>
      <c r="G20" s="37">
        <v>9.8204999999999991</v>
      </c>
      <c r="H20" s="37">
        <v>7.8964999999999996</v>
      </c>
      <c r="I20" s="37">
        <v>13.29</v>
      </c>
      <c r="J20" s="37">
        <v>12.4223</v>
      </c>
      <c r="K20" s="37">
        <v>11.476100000000001</v>
      </c>
      <c r="L20" s="37">
        <v>4.8234000000000004</v>
      </c>
      <c r="M20" s="37">
        <v>4.8319999999999999</v>
      </c>
      <c r="N20" s="37">
        <v>4.6722999999999999</v>
      </c>
      <c r="O20" s="37">
        <v>6.5824999999999996</v>
      </c>
      <c r="P20" s="37">
        <v>8</v>
      </c>
    </row>
    <row r="21" spans="1:16" hidden="1" outlineLevel="1">
      <c r="A21" s="9">
        <v>40848</v>
      </c>
      <c r="B21" s="37">
        <v>11.8809</v>
      </c>
      <c r="C21" s="37">
        <v>9.3470999999999993</v>
      </c>
      <c r="D21" s="37">
        <v>13.8965</v>
      </c>
      <c r="E21" s="37">
        <v>13.324400000000001</v>
      </c>
      <c r="F21" s="37">
        <v>5.1464999999999996</v>
      </c>
      <c r="G21" s="37">
        <v>13.299300000000001</v>
      </c>
      <c r="H21" s="37">
        <v>10.3108</v>
      </c>
      <c r="I21" s="37">
        <v>15.6511</v>
      </c>
      <c r="J21" s="37">
        <v>14.501099999999999</v>
      </c>
      <c r="K21" s="37">
        <v>5.1289999999999996</v>
      </c>
      <c r="L21" s="37">
        <v>4.5373999999999999</v>
      </c>
      <c r="M21" s="37">
        <v>4.9938000000000002</v>
      </c>
      <c r="N21" s="37">
        <v>3.8839000000000001</v>
      </c>
      <c r="O21" s="37">
        <v>9</v>
      </c>
      <c r="P21" s="37">
        <v>8</v>
      </c>
    </row>
    <row r="22" spans="1:16" hidden="1" outlineLevel="1">
      <c r="A22" s="9">
        <v>40878</v>
      </c>
      <c r="B22" s="37">
        <v>11.4785</v>
      </c>
      <c r="C22" s="37">
        <v>10.7828</v>
      </c>
      <c r="D22" s="37">
        <v>12.218400000000001</v>
      </c>
      <c r="E22" s="37">
        <v>8.8728999999999996</v>
      </c>
      <c r="F22" s="37">
        <v>9</v>
      </c>
      <c r="G22" s="37">
        <v>13.338200000000001</v>
      </c>
      <c r="H22" s="37">
        <v>11.56</v>
      </c>
      <c r="I22" s="37">
        <v>15.5595</v>
      </c>
      <c r="J22" s="37">
        <v>8.8728999999999996</v>
      </c>
      <c r="K22" s="37">
        <v>9</v>
      </c>
      <c r="L22" s="37">
        <v>4.8757000000000001</v>
      </c>
      <c r="M22" s="37">
        <v>5.78</v>
      </c>
      <c r="N22" s="37">
        <v>4.5529999999999999</v>
      </c>
      <c r="O22" s="37">
        <v>9</v>
      </c>
      <c r="P22" s="37">
        <v>0</v>
      </c>
    </row>
    <row r="23" spans="1:16" hidden="1" outlineLevel="1">
      <c r="A23" s="9">
        <v>40909</v>
      </c>
      <c r="B23" s="37">
        <v>10.724600000000001</v>
      </c>
      <c r="C23" s="37">
        <v>11.581099999999999</v>
      </c>
      <c r="D23" s="37">
        <v>9.0551999999999992</v>
      </c>
      <c r="E23" s="37">
        <v>13.4617</v>
      </c>
      <c r="F23" s="37">
        <v>0</v>
      </c>
      <c r="G23" s="37">
        <v>11.097200000000001</v>
      </c>
      <c r="H23" s="37">
        <v>12.180099999999999</v>
      </c>
      <c r="I23" s="37">
        <v>9.2288999999999994</v>
      </c>
      <c r="J23" s="37">
        <v>13.520099999999999</v>
      </c>
      <c r="K23" s="37">
        <v>0</v>
      </c>
      <c r="L23" s="37">
        <v>6.8539000000000003</v>
      </c>
      <c r="M23" s="37">
        <v>6.9943</v>
      </c>
      <c r="N23" s="37">
        <v>6.5106000000000002</v>
      </c>
      <c r="O23" s="37">
        <v>6.6018999999999997</v>
      </c>
      <c r="P23" s="37">
        <v>0</v>
      </c>
    </row>
    <row r="24" spans="1:16" hidden="1" outlineLevel="1">
      <c r="A24" s="9">
        <v>40940</v>
      </c>
      <c r="B24" s="37">
        <v>10.6052</v>
      </c>
      <c r="C24" s="37">
        <v>10.4732</v>
      </c>
      <c r="D24" s="37">
        <v>10.3888</v>
      </c>
      <c r="E24" s="37">
        <v>13.712999999999999</v>
      </c>
      <c r="F24" s="37">
        <v>0</v>
      </c>
      <c r="G24" s="37">
        <v>11.158799999999999</v>
      </c>
      <c r="H24" s="37">
        <v>10.884399999999999</v>
      </c>
      <c r="I24" s="37">
        <v>11.0221</v>
      </c>
      <c r="J24" s="37">
        <v>15.0854</v>
      </c>
      <c r="K24" s="37">
        <v>0</v>
      </c>
      <c r="L24" s="37">
        <v>5.4112</v>
      </c>
      <c r="M24" s="37">
        <v>5.7332000000000001</v>
      </c>
      <c r="N24" s="37">
        <v>4.6040999999999999</v>
      </c>
      <c r="O24" s="37">
        <v>8.2512000000000008</v>
      </c>
      <c r="P24" s="37">
        <v>0</v>
      </c>
    </row>
    <row r="25" spans="1:16" hidden="1" outlineLevel="1">
      <c r="A25" s="9">
        <v>40969</v>
      </c>
      <c r="B25" s="37">
        <v>9.9832000000000001</v>
      </c>
      <c r="C25" s="37">
        <v>9.8010000000000002</v>
      </c>
      <c r="D25" s="37">
        <v>9.8070000000000004</v>
      </c>
      <c r="E25" s="37">
        <v>15.0961</v>
      </c>
      <c r="F25" s="37">
        <v>10.5</v>
      </c>
      <c r="G25" s="37">
        <v>10.6037</v>
      </c>
      <c r="H25" s="37">
        <v>10.049200000000001</v>
      </c>
      <c r="I25" s="37">
        <v>11.671799999999999</v>
      </c>
      <c r="J25" s="37">
        <v>15.100899999999999</v>
      </c>
      <c r="K25" s="37">
        <v>10.5</v>
      </c>
      <c r="L25" s="37">
        <v>4.1306000000000003</v>
      </c>
      <c r="M25" s="37">
        <v>5.8875000000000002</v>
      </c>
      <c r="N25" s="37">
        <v>2.7391000000000001</v>
      </c>
      <c r="O25" s="37">
        <v>9</v>
      </c>
      <c r="P25" s="37">
        <v>0</v>
      </c>
    </row>
    <row r="26" spans="1:16" hidden="1" outlineLevel="1">
      <c r="A26" s="9">
        <v>41000</v>
      </c>
      <c r="B26" s="37">
        <v>9.7028999999999996</v>
      </c>
      <c r="C26" s="37">
        <v>9.5265000000000004</v>
      </c>
      <c r="D26" s="37">
        <v>9.0755999999999997</v>
      </c>
      <c r="E26" s="37">
        <v>13.6213</v>
      </c>
      <c r="F26" s="37">
        <v>0</v>
      </c>
      <c r="G26" s="37">
        <v>10.316599999999999</v>
      </c>
      <c r="H26" s="37">
        <v>9.9888999999999992</v>
      </c>
      <c r="I26" s="37">
        <v>10.1309</v>
      </c>
      <c r="J26" s="37">
        <v>13.6279</v>
      </c>
      <c r="K26" s="37">
        <v>0</v>
      </c>
      <c r="L26" s="37">
        <v>5.0995999999999997</v>
      </c>
      <c r="M26" s="37">
        <v>5.9439000000000002</v>
      </c>
      <c r="N26" s="37">
        <v>3.4887999999999999</v>
      </c>
      <c r="O26" s="37">
        <v>7.6798999999999999</v>
      </c>
      <c r="P26" s="37">
        <v>0</v>
      </c>
    </row>
    <row r="27" spans="1:16" hidden="1" outlineLevel="1">
      <c r="A27" s="9">
        <v>41030</v>
      </c>
      <c r="B27" s="37">
        <v>9.1835000000000004</v>
      </c>
      <c r="C27" s="37">
        <v>9.5660000000000007</v>
      </c>
      <c r="D27" s="37">
        <v>8.2833000000000006</v>
      </c>
      <c r="E27" s="37">
        <v>10.429399999999999</v>
      </c>
      <c r="F27" s="37">
        <v>0</v>
      </c>
      <c r="G27" s="37">
        <v>10.601900000000001</v>
      </c>
      <c r="H27" s="37">
        <v>10.1027</v>
      </c>
      <c r="I27" s="37">
        <v>11.412599999999999</v>
      </c>
      <c r="J27" s="37">
        <v>10.6617</v>
      </c>
      <c r="K27" s="37">
        <v>0</v>
      </c>
      <c r="L27" s="37">
        <v>5.4679000000000002</v>
      </c>
      <c r="M27" s="37">
        <v>7.0777000000000001</v>
      </c>
      <c r="N27" s="37">
        <v>4.5399000000000003</v>
      </c>
      <c r="O27" s="37">
        <v>8.2515000000000001</v>
      </c>
      <c r="P27" s="37">
        <v>0</v>
      </c>
    </row>
    <row r="28" spans="1:16" hidden="1" outlineLevel="1">
      <c r="A28" s="9">
        <v>41061</v>
      </c>
      <c r="B28" s="37">
        <v>11.3939</v>
      </c>
      <c r="C28" s="37">
        <v>9.8565000000000005</v>
      </c>
      <c r="D28" s="37">
        <v>11.789099999999999</v>
      </c>
      <c r="E28" s="37">
        <v>14.7864</v>
      </c>
      <c r="F28" s="37">
        <v>0</v>
      </c>
      <c r="G28" s="37">
        <v>12.689500000000001</v>
      </c>
      <c r="H28" s="37">
        <v>10.363300000000001</v>
      </c>
      <c r="I28" s="37">
        <v>14.0564</v>
      </c>
      <c r="J28" s="37">
        <v>14.9399</v>
      </c>
      <c r="K28" s="37">
        <v>0</v>
      </c>
      <c r="L28" s="37">
        <v>7.008</v>
      </c>
      <c r="M28" s="37">
        <v>4.8368000000000002</v>
      </c>
      <c r="N28" s="37">
        <v>7.3601999999999999</v>
      </c>
      <c r="O28" s="37">
        <v>5.6353</v>
      </c>
      <c r="P28" s="37">
        <v>0</v>
      </c>
    </row>
    <row r="29" spans="1:16" hidden="1" outlineLevel="1">
      <c r="A29" s="9">
        <v>41091</v>
      </c>
      <c r="B29" s="37">
        <v>12.0839</v>
      </c>
      <c r="C29" s="37">
        <v>7.7003000000000004</v>
      </c>
      <c r="D29" s="37">
        <v>13.542199999999999</v>
      </c>
      <c r="E29" s="37">
        <v>11.4382</v>
      </c>
      <c r="F29" s="37">
        <v>0</v>
      </c>
      <c r="G29" s="37">
        <v>12.7751</v>
      </c>
      <c r="H29" s="37">
        <v>8.3541000000000007</v>
      </c>
      <c r="I29" s="37">
        <v>13.913500000000001</v>
      </c>
      <c r="J29" s="37">
        <v>11.777200000000001</v>
      </c>
      <c r="K29" s="37">
        <v>0</v>
      </c>
      <c r="L29" s="37">
        <v>6.8343999999999996</v>
      </c>
      <c r="M29" s="37">
        <v>6.0636999999999999</v>
      </c>
      <c r="N29" s="37">
        <v>8.0214999999999996</v>
      </c>
      <c r="O29" s="37">
        <v>5.2701000000000002</v>
      </c>
      <c r="P29" s="37">
        <v>0</v>
      </c>
    </row>
    <row r="30" spans="1:16" hidden="1" outlineLevel="1">
      <c r="A30" s="9">
        <v>41122</v>
      </c>
      <c r="B30" s="37">
        <v>11.8094</v>
      </c>
      <c r="C30" s="37">
        <v>9.2723999999999993</v>
      </c>
      <c r="D30" s="37">
        <v>12.3498</v>
      </c>
      <c r="E30" s="37">
        <v>9.3907000000000007</v>
      </c>
      <c r="F30" s="37">
        <v>0</v>
      </c>
      <c r="G30" s="37">
        <v>12.1389</v>
      </c>
      <c r="H30" s="37">
        <v>9.7838999999999992</v>
      </c>
      <c r="I30" s="37">
        <v>12.5146</v>
      </c>
      <c r="J30" s="37">
        <v>14.5989</v>
      </c>
      <c r="K30" s="37">
        <v>0</v>
      </c>
      <c r="L30" s="37">
        <v>6.2938000000000001</v>
      </c>
      <c r="M30" s="37">
        <v>5.4393000000000002</v>
      </c>
      <c r="N30" s="37">
        <v>6.4829999999999997</v>
      </c>
      <c r="O30" s="37">
        <v>7.0014000000000003</v>
      </c>
      <c r="P30" s="37">
        <v>0</v>
      </c>
    </row>
    <row r="31" spans="1:16" hidden="1" outlineLevel="1">
      <c r="A31" s="9">
        <v>41153</v>
      </c>
      <c r="B31" s="37">
        <v>12.476599999999999</v>
      </c>
      <c r="C31" s="37">
        <v>9.7749000000000006</v>
      </c>
      <c r="D31" s="37">
        <v>14.2803</v>
      </c>
      <c r="E31" s="37">
        <v>13.8866</v>
      </c>
      <c r="F31" s="37">
        <v>0</v>
      </c>
      <c r="G31" s="37">
        <v>12.815099999999999</v>
      </c>
      <c r="H31" s="37">
        <v>9.9476999999999993</v>
      </c>
      <c r="I31" s="37">
        <v>14.778</v>
      </c>
      <c r="J31" s="37">
        <v>13.972899999999999</v>
      </c>
      <c r="K31" s="37">
        <v>0</v>
      </c>
      <c r="L31" s="37">
        <v>6.3198999999999996</v>
      </c>
      <c r="M31" s="37">
        <v>5.4024999999999999</v>
      </c>
      <c r="N31" s="37">
        <v>6.6974999999999998</v>
      </c>
      <c r="O31" s="37">
        <v>9</v>
      </c>
      <c r="P31" s="37">
        <v>0</v>
      </c>
    </row>
    <row r="32" spans="1:16" hidden="1" outlineLevel="1">
      <c r="A32" s="9">
        <v>41183</v>
      </c>
      <c r="B32" s="37">
        <v>17.664300000000001</v>
      </c>
      <c r="C32" s="37">
        <v>11.5656</v>
      </c>
      <c r="D32" s="37">
        <v>19.451899999999998</v>
      </c>
      <c r="E32" s="37">
        <v>16.8157</v>
      </c>
      <c r="F32" s="37">
        <v>0</v>
      </c>
      <c r="G32" s="37">
        <v>18.0579</v>
      </c>
      <c r="H32" s="37">
        <v>11.9483</v>
      </c>
      <c r="I32" s="37">
        <v>19.782900000000001</v>
      </c>
      <c r="J32" s="37">
        <v>16.882999999999999</v>
      </c>
      <c r="K32" s="37">
        <v>0</v>
      </c>
      <c r="L32" s="37">
        <v>4.4120999999999997</v>
      </c>
      <c r="M32" s="37">
        <v>5.2287999999999997</v>
      </c>
      <c r="N32" s="37">
        <v>3.7486999999999999</v>
      </c>
      <c r="O32" s="37">
        <v>9</v>
      </c>
      <c r="P32" s="37">
        <v>0</v>
      </c>
    </row>
    <row r="33" spans="1:16" hidden="1" outlineLevel="1">
      <c r="A33" s="9">
        <v>41214</v>
      </c>
      <c r="B33" s="37">
        <v>20.535499999999999</v>
      </c>
      <c r="C33" s="37">
        <v>11.896800000000001</v>
      </c>
      <c r="D33" s="37">
        <v>22.8552</v>
      </c>
      <c r="E33" s="37">
        <v>9.6409000000000002</v>
      </c>
      <c r="F33" s="37">
        <v>6.5</v>
      </c>
      <c r="G33" s="37">
        <v>21.330300000000001</v>
      </c>
      <c r="H33" s="37">
        <v>11.940899999999999</v>
      </c>
      <c r="I33" s="37">
        <v>23.724699999999999</v>
      </c>
      <c r="J33" s="37">
        <v>13.8637</v>
      </c>
      <c r="K33" s="37">
        <v>0</v>
      </c>
      <c r="L33" s="37">
        <v>8.6141000000000005</v>
      </c>
      <c r="M33" s="37">
        <v>7.3905000000000003</v>
      </c>
      <c r="N33" s="37">
        <v>9.0642999999999994</v>
      </c>
      <c r="O33" s="37">
        <v>7.2295999999999996</v>
      </c>
      <c r="P33" s="37">
        <v>6.5</v>
      </c>
    </row>
    <row r="34" spans="1:16" hidden="1" outlineLevel="1">
      <c r="A34" s="9">
        <v>41244</v>
      </c>
      <c r="B34" s="37">
        <v>15.064299999999999</v>
      </c>
      <c r="C34" s="37">
        <v>13.182</v>
      </c>
      <c r="D34" s="37">
        <v>15.5229</v>
      </c>
      <c r="E34" s="37">
        <v>12.930300000000001</v>
      </c>
      <c r="F34" s="37">
        <v>0</v>
      </c>
      <c r="G34" s="37">
        <v>15.927300000000001</v>
      </c>
      <c r="H34" s="37">
        <v>13.270099999999999</v>
      </c>
      <c r="I34" s="37">
        <v>16.2971</v>
      </c>
      <c r="J34" s="37">
        <v>22.708500000000001</v>
      </c>
      <c r="K34" s="37">
        <v>0</v>
      </c>
      <c r="L34" s="37">
        <v>6.6635</v>
      </c>
      <c r="M34" s="37">
        <v>7.3619000000000003</v>
      </c>
      <c r="N34" s="37">
        <v>6.4961000000000002</v>
      </c>
      <c r="O34" s="37">
        <v>7.0015999999999998</v>
      </c>
      <c r="P34" s="37">
        <v>0</v>
      </c>
    </row>
    <row r="35" spans="1:16" hidden="1" outlineLevel="1">
      <c r="A35" s="9">
        <v>41275</v>
      </c>
      <c r="B35" s="37">
        <v>12.435</v>
      </c>
      <c r="C35" s="37">
        <v>10.5953</v>
      </c>
      <c r="D35" s="37">
        <v>14.308199999999999</v>
      </c>
      <c r="E35" s="37">
        <v>14.6624</v>
      </c>
      <c r="F35" s="37">
        <v>0</v>
      </c>
      <c r="G35" s="37">
        <v>14.6615</v>
      </c>
      <c r="H35" s="37">
        <v>13.531499999999999</v>
      </c>
      <c r="I35" s="37">
        <v>15.6196</v>
      </c>
      <c r="J35" s="37">
        <v>16.004999999999999</v>
      </c>
      <c r="K35" s="37">
        <v>0</v>
      </c>
      <c r="L35" s="37">
        <v>4.9565000000000001</v>
      </c>
      <c r="M35" s="37">
        <v>3.5524</v>
      </c>
      <c r="N35" s="37">
        <v>7.5993000000000004</v>
      </c>
      <c r="O35" s="37">
        <v>7.0258000000000003</v>
      </c>
      <c r="P35" s="37">
        <v>0</v>
      </c>
    </row>
    <row r="36" spans="1:16" hidden="1" outlineLevel="1">
      <c r="A36" s="9">
        <v>41306</v>
      </c>
      <c r="B36" s="37">
        <v>10.699</v>
      </c>
      <c r="C36" s="37">
        <v>10.961600000000001</v>
      </c>
      <c r="D36" s="37">
        <v>10.417</v>
      </c>
      <c r="E36" s="37">
        <v>14.9847</v>
      </c>
      <c r="F36" s="37">
        <v>0</v>
      </c>
      <c r="G36" s="37">
        <v>11.657400000000001</v>
      </c>
      <c r="H36" s="37">
        <v>10.962999999999999</v>
      </c>
      <c r="I36" s="37">
        <v>12.248900000000001</v>
      </c>
      <c r="J36" s="37">
        <v>19.6219</v>
      </c>
      <c r="K36" s="37">
        <v>0</v>
      </c>
      <c r="L36" s="37">
        <v>6.7542</v>
      </c>
      <c r="M36" s="37">
        <v>7.0616000000000003</v>
      </c>
      <c r="N36" s="37">
        <v>6.6806000000000001</v>
      </c>
      <c r="O36" s="37">
        <v>9.2029999999999994</v>
      </c>
      <c r="P36" s="37">
        <v>0</v>
      </c>
    </row>
    <row r="37" spans="1:16" hidden="1" outlineLevel="1">
      <c r="A37" s="9">
        <v>41334</v>
      </c>
      <c r="B37" s="37">
        <v>10.180400000000001</v>
      </c>
      <c r="C37" s="37">
        <v>10.4817</v>
      </c>
      <c r="D37" s="37">
        <v>9.9957999999999991</v>
      </c>
      <c r="E37" s="37">
        <v>12.2281</v>
      </c>
      <c r="F37" s="37">
        <v>0</v>
      </c>
      <c r="G37" s="37">
        <v>11.156599999999999</v>
      </c>
      <c r="H37" s="37">
        <v>10.842000000000001</v>
      </c>
      <c r="I37" s="37">
        <v>11.3315</v>
      </c>
      <c r="J37" s="37">
        <v>15.89</v>
      </c>
      <c r="K37" s="37">
        <v>0</v>
      </c>
      <c r="L37" s="37">
        <v>6.7272999999999996</v>
      </c>
      <c r="M37" s="37">
        <v>3.1920999999999999</v>
      </c>
      <c r="N37" s="37">
        <v>6.9271000000000003</v>
      </c>
      <c r="O37" s="37">
        <v>9.5</v>
      </c>
      <c r="P37" s="37">
        <v>0</v>
      </c>
    </row>
    <row r="38" spans="1:16" hidden="1" outlineLevel="1">
      <c r="A38" s="9">
        <v>41365</v>
      </c>
      <c r="B38" s="37">
        <v>8.7006999999999994</v>
      </c>
      <c r="C38" s="37">
        <v>7.7469000000000001</v>
      </c>
      <c r="D38" s="37">
        <v>9.4518000000000004</v>
      </c>
      <c r="E38" s="37">
        <v>9.6837</v>
      </c>
      <c r="F38" s="37">
        <v>3</v>
      </c>
      <c r="G38" s="37">
        <v>8.9429999999999996</v>
      </c>
      <c r="H38" s="37">
        <v>7.9305000000000003</v>
      </c>
      <c r="I38" s="37">
        <v>10.004300000000001</v>
      </c>
      <c r="J38" s="37">
        <v>16.176500000000001</v>
      </c>
      <c r="K38" s="37">
        <v>3</v>
      </c>
      <c r="L38" s="37">
        <v>7.6791999999999998</v>
      </c>
      <c r="M38" s="37">
        <v>2.6076999999999999</v>
      </c>
      <c r="N38" s="37">
        <v>8.2042999999999999</v>
      </c>
      <c r="O38" s="37">
        <v>6.6361999999999997</v>
      </c>
      <c r="P38" s="37">
        <v>0</v>
      </c>
    </row>
    <row r="39" spans="1:16" hidden="1" outlineLevel="1">
      <c r="A39" s="9">
        <v>41395</v>
      </c>
      <c r="B39" s="37">
        <v>9.4962999999999997</v>
      </c>
      <c r="C39" s="37">
        <v>9.4986999999999995</v>
      </c>
      <c r="D39" s="37">
        <v>9.2325999999999997</v>
      </c>
      <c r="E39" s="37">
        <v>15.145899999999999</v>
      </c>
      <c r="F39" s="37">
        <v>0</v>
      </c>
      <c r="G39" s="37">
        <v>10.510899999999999</v>
      </c>
      <c r="H39" s="37">
        <v>9.7946000000000009</v>
      </c>
      <c r="I39" s="37">
        <v>10.9994</v>
      </c>
      <c r="J39" s="37">
        <v>16.221399999999999</v>
      </c>
      <c r="K39" s="37">
        <v>0</v>
      </c>
      <c r="L39" s="37">
        <v>5.3268000000000004</v>
      </c>
      <c r="M39" s="37">
        <v>2.8159000000000001</v>
      </c>
      <c r="N39" s="37">
        <v>5.5528000000000004</v>
      </c>
      <c r="O39" s="37">
        <v>7.6878000000000002</v>
      </c>
      <c r="P39" s="37">
        <v>0</v>
      </c>
    </row>
    <row r="40" spans="1:16" hidden="1" outlineLevel="1">
      <c r="A40" s="9">
        <v>41426</v>
      </c>
      <c r="B40" s="37">
        <v>10.1599</v>
      </c>
      <c r="C40" s="37">
        <v>10.0562</v>
      </c>
      <c r="D40" s="37">
        <v>10.3184</v>
      </c>
      <c r="E40" s="37">
        <v>13.5274</v>
      </c>
      <c r="F40" s="37">
        <v>0</v>
      </c>
      <c r="G40" s="37">
        <v>10.567600000000001</v>
      </c>
      <c r="H40" s="37">
        <v>10.4674</v>
      </c>
      <c r="I40" s="37">
        <v>10.831</v>
      </c>
      <c r="J40" s="37">
        <v>18.916499999999999</v>
      </c>
      <c r="K40" s="37">
        <v>0</v>
      </c>
      <c r="L40" s="37">
        <v>8.4763999999999999</v>
      </c>
      <c r="M40" s="37">
        <v>2.6084000000000001</v>
      </c>
      <c r="N40" s="37">
        <v>9.7553999999999998</v>
      </c>
      <c r="O40" s="37">
        <v>9.5058000000000007</v>
      </c>
      <c r="P40" s="37">
        <v>0</v>
      </c>
    </row>
    <row r="41" spans="1:16" hidden="1" outlineLevel="1">
      <c r="A41" s="9">
        <v>41456</v>
      </c>
      <c r="B41" s="37">
        <v>10.029999999999999</v>
      </c>
      <c r="C41" s="37">
        <v>8.7777999999999992</v>
      </c>
      <c r="D41" s="37">
        <v>11.433</v>
      </c>
      <c r="E41" s="37">
        <v>18.5777</v>
      </c>
      <c r="F41" s="37">
        <v>0</v>
      </c>
      <c r="G41" s="37">
        <v>10.4068</v>
      </c>
      <c r="H41" s="37">
        <v>9.1022999999999996</v>
      </c>
      <c r="I41" s="37">
        <v>11.9488</v>
      </c>
      <c r="J41" s="37">
        <v>18.5777</v>
      </c>
      <c r="K41" s="37">
        <v>0</v>
      </c>
      <c r="L41" s="37">
        <v>5.2161999999999997</v>
      </c>
      <c r="M41" s="37">
        <v>3.0651999999999999</v>
      </c>
      <c r="N41" s="37">
        <v>6.7321999999999997</v>
      </c>
      <c r="O41" s="37">
        <v>0</v>
      </c>
      <c r="P41" s="37">
        <v>0</v>
      </c>
    </row>
    <row r="42" spans="1:16" hidden="1" outlineLevel="1">
      <c r="A42" s="9">
        <v>41487</v>
      </c>
      <c r="B42" s="37">
        <v>8.6175999999999995</v>
      </c>
      <c r="C42" s="37">
        <v>7.4538000000000002</v>
      </c>
      <c r="D42" s="37">
        <v>9.4383999999999997</v>
      </c>
      <c r="E42" s="37">
        <v>12.5662</v>
      </c>
      <c r="F42" s="37">
        <v>0</v>
      </c>
      <c r="G42" s="37">
        <v>9.0373000000000001</v>
      </c>
      <c r="H42" s="37">
        <v>7.8722000000000003</v>
      </c>
      <c r="I42" s="37">
        <v>9.8443000000000005</v>
      </c>
      <c r="J42" s="37">
        <v>15.528600000000001</v>
      </c>
      <c r="K42" s="37">
        <v>0</v>
      </c>
      <c r="L42" s="37">
        <v>4.7515999999999998</v>
      </c>
      <c r="M42" s="37">
        <v>2.9533</v>
      </c>
      <c r="N42" s="37">
        <v>4.9974999999999996</v>
      </c>
      <c r="O42" s="37">
        <v>8.4723000000000006</v>
      </c>
      <c r="P42" s="37">
        <v>0</v>
      </c>
    </row>
    <row r="43" spans="1:16" hidden="1" outlineLevel="1">
      <c r="A43" s="9">
        <v>41518</v>
      </c>
      <c r="B43" s="37">
        <v>9.0881000000000007</v>
      </c>
      <c r="C43" s="37">
        <v>7.9542999999999999</v>
      </c>
      <c r="D43" s="37">
        <v>10.285600000000001</v>
      </c>
      <c r="E43" s="37">
        <v>10.7959</v>
      </c>
      <c r="F43" s="37">
        <v>0</v>
      </c>
      <c r="G43" s="37">
        <v>9.2225999999999999</v>
      </c>
      <c r="H43" s="37">
        <v>8.2002000000000006</v>
      </c>
      <c r="I43" s="37">
        <v>10.653</v>
      </c>
      <c r="J43" s="37">
        <v>17.585899999999999</v>
      </c>
      <c r="K43" s="37">
        <v>0</v>
      </c>
      <c r="L43" s="37">
        <v>8.4684000000000008</v>
      </c>
      <c r="M43" s="37">
        <v>2.5461</v>
      </c>
      <c r="N43" s="37">
        <v>8.5635999999999992</v>
      </c>
      <c r="O43" s="37">
        <v>9.9085000000000001</v>
      </c>
      <c r="P43" s="37">
        <v>0</v>
      </c>
    </row>
    <row r="44" spans="1:16" hidden="1" outlineLevel="1">
      <c r="A44" s="9">
        <v>41548</v>
      </c>
      <c r="B44" s="37">
        <v>9.3397000000000006</v>
      </c>
      <c r="C44" s="37">
        <v>8.6388999999999996</v>
      </c>
      <c r="D44" s="37">
        <v>11.9078</v>
      </c>
      <c r="E44" s="37">
        <v>18.467300000000002</v>
      </c>
      <c r="F44" s="37">
        <v>0</v>
      </c>
      <c r="G44" s="37">
        <v>9.4582999999999995</v>
      </c>
      <c r="H44" s="37">
        <v>8.7665000000000006</v>
      </c>
      <c r="I44" s="37">
        <v>13.0467</v>
      </c>
      <c r="J44" s="37">
        <v>18.467300000000002</v>
      </c>
      <c r="K44" s="37">
        <v>0</v>
      </c>
      <c r="L44" s="37">
        <v>7.8239999999999998</v>
      </c>
      <c r="M44" s="37">
        <v>2.5703</v>
      </c>
      <c r="N44" s="37">
        <v>9.3880999999999997</v>
      </c>
      <c r="O44" s="37">
        <v>0</v>
      </c>
      <c r="P44" s="37">
        <v>0</v>
      </c>
    </row>
    <row r="45" spans="1:16" hidden="1" outlineLevel="1">
      <c r="A45" s="9">
        <v>41579</v>
      </c>
      <c r="B45" s="37">
        <v>10.6309</v>
      </c>
      <c r="C45" s="37">
        <v>7.5678000000000001</v>
      </c>
      <c r="D45" s="37">
        <v>11.186500000000001</v>
      </c>
      <c r="E45" s="37">
        <v>17.209800000000001</v>
      </c>
      <c r="F45" s="37">
        <v>0</v>
      </c>
      <c r="G45" s="37">
        <v>11.0604</v>
      </c>
      <c r="H45" s="37">
        <v>7.8243999999999998</v>
      </c>
      <c r="I45" s="37">
        <v>11.7302</v>
      </c>
      <c r="J45" s="37">
        <v>18.866299999999999</v>
      </c>
      <c r="K45" s="37">
        <v>0</v>
      </c>
      <c r="L45" s="37">
        <v>7.6361999999999997</v>
      </c>
      <c r="M45" s="37">
        <v>2.6099000000000001</v>
      </c>
      <c r="N45" s="37">
        <v>9.1980000000000004</v>
      </c>
      <c r="O45" s="37">
        <v>7.4882</v>
      </c>
      <c r="P45" s="37">
        <v>0</v>
      </c>
    </row>
    <row r="46" spans="1:16" hidden="1" outlineLevel="1">
      <c r="A46" s="9">
        <v>41609</v>
      </c>
      <c r="B46" s="37">
        <v>11.1341</v>
      </c>
      <c r="C46" s="37">
        <v>7.6308999999999996</v>
      </c>
      <c r="D46" s="37">
        <v>12.2818</v>
      </c>
      <c r="E46" s="37">
        <v>12.2842</v>
      </c>
      <c r="F46" s="37">
        <v>9</v>
      </c>
      <c r="G46" s="37">
        <v>12.376899999999999</v>
      </c>
      <c r="H46" s="37">
        <v>7.7123999999999997</v>
      </c>
      <c r="I46" s="37">
        <v>15.552899999999999</v>
      </c>
      <c r="J46" s="37">
        <v>20.555700000000002</v>
      </c>
      <c r="K46" s="37">
        <v>0</v>
      </c>
      <c r="L46" s="37">
        <v>9.3765000000000001</v>
      </c>
      <c r="M46" s="37">
        <v>2.5289999999999999</v>
      </c>
      <c r="N46" s="37">
        <v>9.4246999999999996</v>
      </c>
      <c r="O46" s="37">
        <v>9.6702999999999992</v>
      </c>
      <c r="P46" s="37">
        <v>9</v>
      </c>
    </row>
    <row r="47" spans="1:16" hidden="1" outlineLevel="1">
      <c r="A47" s="9">
        <v>41640</v>
      </c>
      <c r="B47" s="37">
        <v>10.2155</v>
      </c>
      <c r="C47" s="37">
        <v>7.8943000000000003</v>
      </c>
      <c r="D47" s="37">
        <v>12.9299</v>
      </c>
      <c r="E47" s="37">
        <v>19.576000000000001</v>
      </c>
      <c r="F47" s="37">
        <v>0</v>
      </c>
      <c r="G47" s="37">
        <v>10.7812</v>
      </c>
      <c r="H47" s="37">
        <v>8.3574999999999999</v>
      </c>
      <c r="I47" s="37">
        <v>14.3193</v>
      </c>
      <c r="J47" s="37">
        <v>19.576000000000001</v>
      </c>
      <c r="K47" s="37">
        <v>0</v>
      </c>
      <c r="L47" s="37">
        <v>6.9002999999999997</v>
      </c>
      <c r="M47" s="37">
        <v>2.5453000000000001</v>
      </c>
      <c r="N47" s="37">
        <v>8.9339999999999993</v>
      </c>
      <c r="O47" s="37">
        <v>0</v>
      </c>
      <c r="P47" s="37">
        <v>0</v>
      </c>
    </row>
    <row r="48" spans="1:16" hidden="1" outlineLevel="1">
      <c r="A48" s="9">
        <v>41671</v>
      </c>
      <c r="B48" s="37">
        <v>12.565799999999999</v>
      </c>
      <c r="C48" s="37">
        <v>7.0533999999999999</v>
      </c>
      <c r="D48" s="37">
        <v>15.380599999999999</v>
      </c>
      <c r="E48" s="37">
        <v>17.672499999999999</v>
      </c>
      <c r="F48" s="37">
        <v>0</v>
      </c>
      <c r="G48" s="37">
        <v>14.440200000000001</v>
      </c>
      <c r="H48" s="37">
        <v>9.4786000000000001</v>
      </c>
      <c r="I48" s="37">
        <v>16.306100000000001</v>
      </c>
      <c r="J48" s="37">
        <v>25.779</v>
      </c>
      <c r="K48" s="37">
        <v>0</v>
      </c>
      <c r="L48" s="37">
        <v>7.5025000000000004</v>
      </c>
      <c r="M48" s="37">
        <v>2.5103</v>
      </c>
      <c r="N48" s="37">
        <v>11.9544</v>
      </c>
      <c r="O48" s="37">
        <v>8.8870000000000005</v>
      </c>
      <c r="P48" s="37">
        <v>0</v>
      </c>
    </row>
    <row r="49" spans="1:16" hidden="1" outlineLevel="1">
      <c r="A49" s="9">
        <v>41699</v>
      </c>
      <c r="B49" s="37">
        <v>11.046200000000001</v>
      </c>
      <c r="C49" s="37">
        <v>6.1563999999999997</v>
      </c>
      <c r="D49" s="37">
        <v>12.1777</v>
      </c>
      <c r="E49" s="37">
        <v>15.414999999999999</v>
      </c>
      <c r="F49" s="37">
        <v>0</v>
      </c>
      <c r="G49" s="37">
        <v>14.814299999999999</v>
      </c>
      <c r="H49" s="37">
        <v>8.9006000000000007</v>
      </c>
      <c r="I49" s="37">
        <v>16.3996</v>
      </c>
      <c r="J49" s="37">
        <v>17.728200000000001</v>
      </c>
      <c r="K49" s="37">
        <v>0</v>
      </c>
      <c r="L49" s="37">
        <v>6.5495000000000001</v>
      </c>
      <c r="M49" s="37">
        <v>2.5102000000000002</v>
      </c>
      <c r="N49" s="37">
        <v>7.4196999999999997</v>
      </c>
      <c r="O49" s="37">
        <v>10.7821</v>
      </c>
      <c r="P49" s="37">
        <v>0</v>
      </c>
    </row>
    <row r="50" spans="1:16" hidden="1" outlineLevel="1">
      <c r="A50" s="9">
        <v>41730</v>
      </c>
      <c r="B50" s="37">
        <v>6.7000999999999999</v>
      </c>
      <c r="C50" s="37">
        <v>6.8635000000000002</v>
      </c>
      <c r="D50" s="37">
        <v>6.5019</v>
      </c>
      <c r="E50" s="37">
        <v>10.540100000000001</v>
      </c>
      <c r="F50" s="37">
        <v>0</v>
      </c>
      <c r="G50" s="37">
        <v>11.6631</v>
      </c>
      <c r="H50" s="37">
        <v>8.8374000000000006</v>
      </c>
      <c r="I50" s="37">
        <v>13.386900000000001</v>
      </c>
      <c r="J50" s="37">
        <v>10.506600000000001</v>
      </c>
      <c r="K50" s="37">
        <v>0</v>
      </c>
      <c r="L50" s="37">
        <v>3.8841999999999999</v>
      </c>
      <c r="M50" s="37">
        <v>2.5743999999999998</v>
      </c>
      <c r="N50" s="37">
        <v>3.9941</v>
      </c>
      <c r="O50" s="37">
        <v>12.1</v>
      </c>
      <c r="P50" s="37">
        <v>0</v>
      </c>
    </row>
    <row r="51" spans="1:16" hidden="1" outlineLevel="1">
      <c r="A51" s="9">
        <v>41760</v>
      </c>
      <c r="B51" s="37">
        <v>9.4761000000000006</v>
      </c>
      <c r="C51" s="37">
        <v>9.0295000000000005</v>
      </c>
      <c r="D51" s="37">
        <v>10.056900000000001</v>
      </c>
      <c r="E51" s="37">
        <v>8.3120999999999992</v>
      </c>
      <c r="F51" s="37">
        <v>0</v>
      </c>
      <c r="G51" s="37">
        <v>12.722</v>
      </c>
      <c r="H51" s="37">
        <v>9.2233000000000001</v>
      </c>
      <c r="I51" s="37">
        <v>15.849600000000001</v>
      </c>
      <c r="J51" s="37">
        <v>10.1333</v>
      </c>
      <c r="K51" s="37">
        <v>0</v>
      </c>
      <c r="L51" s="37">
        <v>5.0243000000000002</v>
      </c>
      <c r="M51" s="37">
        <v>1.3159000000000001</v>
      </c>
      <c r="N51" s="37">
        <v>5.5875000000000004</v>
      </c>
      <c r="O51" s="37">
        <v>1.9529000000000001</v>
      </c>
      <c r="P51" s="37">
        <v>0</v>
      </c>
    </row>
    <row r="52" spans="1:16" hidden="1" outlineLevel="1">
      <c r="A52" s="9">
        <v>41791</v>
      </c>
      <c r="B52" s="37">
        <v>7.6542000000000003</v>
      </c>
      <c r="C52" s="37">
        <v>8.6449999999999996</v>
      </c>
      <c r="D52" s="37">
        <v>8.1870999999999992</v>
      </c>
      <c r="E52" s="37">
        <v>5.3278999999999996</v>
      </c>
      <c r="F52" s="37">
        <v>0</v>
      </c>
      <c r="G52" s="37">
        <v>12.200900000000001</v>
      </c>
      <c r="H52" s="37">
        <v>10.307</v>
      </c>
      <c r="I52" s="37">
        <v>15.434799999999999</v>
      </c>
      <c r="J52" s="37">
        <v>9.0276999999999994</v>
      </c>
      <c r="K52" s="37">
        <v>0</v>
      </c>
      <c r="L52" s="37">
        <v>3.3443000000000001</v>
      </c>
      <c r="M52" s="37">
        <v>2.9687000000000001</v>
      </c>
      <c r="N52" s="37">
        <v>4.1525999999999996</v>
      </c>
      <c r="O52" s="37">
        <v>0.12139999999999999</v>
      </c>
      <c r="P52" s="37">
        <v>0</v>
      </c>
    </row>
    <row r="53" spans="1:16" hidden="1" outlineLevel="1">
      <c r="A53" s="9">
        <v>41821</v>
      </c>
      <c r="B53" s="37">
        <v>7.5964</v>
      </c>
      <c r="C53" s="37">
        <v>8.7158999999999995</v>
      </c>
      <c r="D53" s="37">
        <v>8.4285999999999994</v>
      </c>
      <c r="E53" s="37">
        <v>5.4196</v>
      </c>
      <c r="F53" s="37">
        <v>0</v>
      </c>
      <c r="G53" s="37">
        <v>11.073700000000001</v>
      </c>
      <c r="H53" s="37">
        <v>8.7492999999999999</v>
      </c>
      <c r="I53" s="37">
        <v>14.9101</v>
      </c>
      <c r="J53" s="37">
        <v>7.7821999999999996</v>
      </c>
      <c r="K53" s="37">
        <v>0</v>
      </c>
      <c r="L53" s="37">
        <v>2.7787999999999999</v>
      </c>
      <c r="M53" s="37">
        <v>2.1825000000000001</v>
      </c>
      <c r="N53" s="37">
        <v>3.3149000000000002</v>
      </c>
      <c r="O53" s="37">
        <v>1.1525000000000001</v>
      </c>
      <c r="P53" s="37">
        <v>0</v>
      </c>
    </row>
    <row r="54" spans="1:16" hidden="1" outlineLevel="1" collapsed="1">
      <c r="A54" s="9">
        <v>41852</v>
      </c>
      <c r="B54" s="37">
        <v>7.3144999999999998</v>
      </c>
      <c r="C54" s="37">
        <v>7.3646000000000003</v>
      </c>
      <c r="D54" s="37">
        <v>7.8727</v>
      </c>
      <c r="E54" s="37">
        <v>5.4634999999999998</v>
      </c>
      <c r="F54" s="37">
        <v>0</v>
      </c>
      <c r="G54" s="37">
        <v>9.2773000000000003</v>
      </c>
      <c r="H54" s="37">
        <v>7.9189999999999996</v>
      </c>
      <c r="I54" s="37">
        <v>10.930999999999999</v>
      </c>
      <c r="J54" s="37">
        <v>7.2319000000000004</v>
      </c>
      <c r="K54" s="37">
        <v>0</v>
      </c>
      <c r="L54" s="37">
        <v>4.7728999999999999</v>
      </c>
      <c r="M54" s="37">
        <v>2.9350000000000001</v>
      </c>
      <c r="N54" s="37">
        <v>5.4417999999999997</v>
      </c>
      <c r="O54" s="37">
        <v>1.1547000000000001</v>
      </c>
      <c r="P54" s="37">
        <v>0</v>
      </c>
    </row>
    <row r="55" spans="1:16" hidden="1" outlineLevel="1" collapsed="1">
      <c r="A55" s="9">
        <v>41883</v>
      </c>
      <c r="B55" s="37">
        <v>8.6023999999999994</v>
      </c>
      <c r="C55" s="37">
        <v>9.2782</v>
      </c>
      <c r="D55" s="37">
        <v>10.0924</v>
      </c>
      <c r="E55" s="37">
        <v>5.8560999999999996</v>
      </c>
      <c r="F55" s="37">
        <v>0</v>
      </c>
      <c r="G55" s="37">
        <v>9.3901000000000003</v>
      </c>
      <c r="H55" s="37">
        <v>9.2782</v>
      </c>
      <c r="I55" s="37">
        <v>12.005000000000001</v>
      </c>
      <c r="J55" s="37">
        <v>6.7771999999999997</v>
      </c>
      <c r="K55" s="37">
        <v>0</v>
      </c>
      <c r="L55" s="37">
        <v>6.2942999999999998</v>
      </c>
      <c r="M55" s="37">
        <v>0</v>
      </c>
      <c r="N55" s="37">
        <v>7.5673000000000004</v>
      </c>
      <c r="O55" s="37">
        <v>0.33229999999999998</v>
      </c>
      <c r="P55" s="37">
        <v>0</v>
      </c>
    </row>
    <row r="56" spans="1:16" hidden="1" outlineLevel="1" collapsed="1">
      <c r="A56" s="9">
        <v>41913</v>
      </c>
      <c r="B56" s="37">
        <v>8.9177999999999997</v>
      </c>
      <c r="C56" s="37">
        <v>8.8613</v>
      </c>
      <c r="D56" s="37">
        <v>9.9491999999999994</v>
      </c>
      <c r="E56" s="37">
        <v>6.1021999999999998</v>
      </c>
      <c r="F56" s="37">
        <v>0</v>
      </c>
      <c r="G56" s="37">
        <v>10.248100000000001</v>
      </c>
      <c r="H56" s="37">
        <v>8.8739000000000008</v>
      </c>
      <c r="I56" s="37">
        <v>13.0962</v>
      </c>
      <c r="J56" s="37">
        <v>6.8726000000000003</v>
      </c>
      <c r="K56" s="37">
        <v>0</v>
      </c>
      <c r="L56" s="37">
        <v>5.9711999999999996</v>
      </c>
      <c r="M56" s="37">
        <v>2.0339999999999998</v>
      </c>
      <c r="N56" s="37">
        <v>6.4480000000000004</v>
      </c>
      <c r="O56" s="37">
        <v>2.218</v>
      </c>
      <c r="P56" s="37">
        <v>0</v>
      </c>
    </row>
    <row r="57" spans="1:16" hidden="1" outlineLevel="1" collapsed="1">
      <c r="A57" s="9">
        <v>41944</v>
      </c>
      <c r="B57" s="37">
        <v>7.9753999999999996</v>
      </c>
      <c r="C57" s="37">
        <v>8.5256000000000007</v>
      </c>
      <c r="D57" s="37">
        <v>8.4489000000000001</v>
      </c>
      <c r="E57" s="37">
        <v>5.6952999999999996</v>
      </c>
      <c r="F57" s="37">
        <v>0</v>
      </c>
      <c r="G57" s="37">
        <v>9.7164000000000001</v>
      </c>
      <c r="H57" s="37">
        <v>8.5486000000000004</v>
      </c>
      <c r="I57" s="37">
        <v>11.3582</v>
      </c>
      <c r="J57" s="37">
        <v>6.4222000000000001</v>
      </c>
      <c r="K57" s="37">
        <v>0</v>
      </c>
      <c r="L57" s="37">
        <v>2.8742999999999999</v>
      </c>
      <c r="M57" s="37">
        <v>0.5</v>
      </c>
      <c r="N57" s="37">
        <v>2.9384999999999999</v>
      </c>
      <c r="O57" s="37">
        <v>2.4773000000000001</v>
      </c>
      <c r="P57" s="37">
        <v>0</v>
      </c>
    </row>
    <row r="58" spans="1:16" hidden="1" outlineLevel="1" collapsed="1">
      <c r="A58" s="9">
        <v>41974</v>
      </c>
      <c r="B58" s="37">
        <v>10.3933</v>
      </c>
      <c r="C58" s="37">
        <v>9.6958000000000002</v>
      </c>
      <c r="D58" s="37">
        <v>13.1714</v>
      </c>
      <c r="E58" s="37">
        <v>5.9120999999999997</v>
      </c>
      <c r="F58" s="37">
        <v>0</v>
      </c>
      <c r="G58" s="37">
        <v>10.856400000000001</v>
      </c>
      <c r="H58" s="37">
        <v>9.7156000000000002</v>
      </c>
      <c r="I58" s="37">
        <v>14.408300000000001</v>
      </c>
      <c r="J58" s="37">
        <v>6.5444000000000004</v>
      </c>
      <c r="K58" s="37">
        <v>0</v>
      </c>
      <c r="L58" s="37">
        <v>8.4841999999999995</v>
      </c>
      <c r="M58" s="37">
        <v>2.2608000000000001</v>
      </c>
      <c r="N58" s="37">
        <v>10.234400000000001</v>
      </c>
      <c r="O58" s="37">
        <v>2.1806999999999999</v>
      </c>
      <c r="P58" s="37">
        <v>0</v>
      </c>
    </row>
    <row r="59" spans="1:16" hidden="1" outlineLevel="1" collapsed="1">
      <c r="A59" s="9">
        <v>42005</v>
      </c>
      <c r="B59" s="37">
        <v>10.8314</v>
      </c>
      <c r="C59" s="37">
        <v>8.6379999999999999</v>
      </c>
      <c r="D59" s="37">
        <v>17.166799999999999</v>
      </c>
      <c r="E59" s="37">
        <v>6.2651000000000003</v>
      </c>
      <c r="F59" s="37">
        <v>10.254200000000001</v>
      </c>
      <c r="G59" s="37">
        <v>11.488799999999999</v>
      </c>
      <c r="H59" s="37">
        <v>8.6379999999999999</v>
      </c>
      <c r="I59" s="37">
        <v>17.6524</v>
      </c>
      <c r="J59" s="37">
        <v>6.8022</v>
      </c>
      <c r="K59" s="37">
        <v>18.5</v>
      </c>
      <c r="L59" s="37">
        <v>4.2393999999999998</v>
      </c>
      <c r="M59" s="37">
        <v>0.5</v>
      </c>
      <c r="N59" s="37">
        <v>6.9973000000000001</v>
      </c>
      <c r="O59" s="37">
        <v>3.4781</v>
      </c>
      <c r="P59" s="37">
        <v>9</v>
      </c>
    </row>
    <row r="60" spans="1:16" hidden="1" outlineLevel="1" collapsed="1">
      <c r="A60" s="9">
        <v>42036</v>
      </c>
      <c r="B60" s="37">
        <v>10.696099999999999</v>
      </c>
      <c r="C60" s="37">
        <v>8.2066999999999997</v>
      </c>
      <c r="D60" s="37">
        <v>14.285500000000001</v>
      </c>
      <c r="E60" s="37">
        <v>6.2388000000000003</v>
      </c>
      <c r="F60" s="37">
        <v>0</v>
      </c>
      <c r="G60" s="37">
        <v>11.311199999999999</v>
      </c>
      <c r="H60" s="37">
        <v>8.2899999999999991</v>
      </c>
      <c r="I60" s="37">
        <v>16.1831</v>
      </c>
      <c r="J60" s="37">
        <v>6.6654</v>
      </c>
      <c r="K60" s="37">
        <v>0</v>
      </c>
      <c r="L60" s="37">
        <v>7.8625999999999996</v>
      </c>
      <c r="M60" s="37">
        <v>5.1974</v>
      </c>
      <c r="N60" s="37">
        <v>9.2058999999999997</v>
      </c>
      <c r="O60" s="37">
        <v>2.9401000000000002</v>
      </c>
      <c r="P60" s="37">
        <v>0</v>
      </c>
    </row>
    <row r="61" spans="1:16" hidden="1" outlineLevel="1" collapsed="1">
      <c r="A61" s="9">
        <v>42064</v>
      </c>
      <c r="B61" s="37">
        <v>11.8535</v>
      </c>
      <c r="C61" s="37">
        <v>10.3537</v>
      </c>
      <c r="D61" s="37">
        <v>14.996700000000001</v>
      </c>
      <c r="E61" s="37">
        <v>7.4302999999999999</v>
      </c>
      <c r="F61" s="37">
        <v>0</v>
      </c>
      <c r="G61" s="37">
        <v>12.6081</v>
      </c>
      <c r="H61" s="37">
        <v>10.3657</v>
      </c>
      <c r="I61" s="37">
        <v>16.270199999999999</v>
      </c>
      <c r="J61" s="37">
        <v>8.1390999999999991</v>
      </c>
      <c r="K61" s="37">
        <v>0</v>
      </c>
      <c r="L61" s="37">
        <v>6.2649999999999997</v>
      </c>
      <c r="M61" s="37">
        <v>1.879</v>
      </c>
      <c r="N61" s="37">
        <v>8.0973000000000006</v>
      </c>
      <c r="O61" s="37">
        <v>2.4325999999999999</v>
      </c>
      <c r="P61" s="37" t="s">
        <v>268</v>
      </c>
    </row>
    <row r="62" spans="1:16" hidden="1" outlineLevel="1" collapsed="1">
      <c r="A62" s="9">
        <v>42095</v>
      </c>
      <c r="B62" s="37">
        <v>11.930899999999999</v>
      </c>
      <c r="C62" s="37">
        <v>9.4010999999999996</v>
      </c>
      <c r="D62" s="37">
        <v>15.7042</v>
      </c>
      <c r="E62" s="37">
        <v>8.7312999999999992</v>
      </c>
      <c r="F62" s="37">
        <v>0</v>
      </c>
      <c r="G62" s="37">
        <v>12.966200000000001</v>
      </c>
      <c r="H62" s="37">
        <v>9.4323999999999995</v>
      </c>
      <c r="I62" s="37">
        <v>17.3169</v>
      </c>
      <c r="J62" s="37">
        <v>9.9850999999999992</v>
      </c>
      <c r="K62" s="37">
        <v>0</v>
      </c>
      <c r="L62" s="37">
        <v>4.6654999999999998</v>
      </c>
      <c r="M62" s="37">
        <v>4.6825999999999999</v>
      </c>
      <c r="N62" s="37">
        <v>6.7000999999999999</v>
      </c>
      <c r="O62" s="37">
        <v>2.2768000000000002</v>
      </c>
      <c r="P62" s="37" t="s">
        <v>268</v>
      </c>
    </row>
    <row r="63" spans="1:16" hidden="1" outlineLevel="1" collapsed="1">
      <c r="A63" s="9">
        <v>42125</v>
      </c>
      <c r="B63" s="37">
        <v>13.0402</v>
      </c>
      <c r="C63" s="37">
        <v>8.7758000000000003</v>
      </c>
      <c r="D63" s="37">
        <v>16.283899999999999</v>
      </c>
      <c r="E63" s="37">
        <v>11.1744</v>
      </c>
      <c r="F63" s="37">
        <v>0</v>
      </c>
      <c r="G63" s="37">
        <v>13.8123</v>
      </c>
      <c r="H63" s="37">
        <v>8.8030000000000008</v>
      </c>
      <c r="I63" s="37">
        <v>17.9817</v>
      </c>
      <c r="J63" s="37">
        <v>11.9223</v>
      </c>
      <c r="K63" s="37">
        <v>0</v>
      </c>
      <c r="L63" s="37">
        <v>5.7727000000000004</v>
      </c>
      <c r="M63" s="37">
        <v>5.2515999999999998</v>
      </c>
      <c r="N63" s="37">
        <v>7.0503</v>
      </c>
      <c r="O63" s="37">
        <v>1.2654000000000001</v>
      </c>
      <c r="P63" s="37" t="s">
        <v>268</v>
      </c>
    </row>
    <row r="64" spans="1:16" hidden="1" outlineLevel="1" collapsed="1">
      <c r="A64" s="9">
        <v>42156</v>
      </c>
      <c r="B64" s="37">
        <v>14.4444</v>
      </c>
      <c r="C64" s="37">
        <v>9.0633999999999997</v>
      </c>
      <c r="D64" s="37">
        <v>18.6006</v>
      </c>
      <c r="E64" s="37">
        <v>10.1738</v>
      </c>
      <c r="F64" s="37">
        <v>0</v>
      </c>
      <c r="G64" s="37">
        <v>15.081099999999999</v>
      </c>
      <c r="H64" s="37">
        <v>9.0786999999999995</v>
      </c>
      <c r="I64" s="37">
        <v>19.485199999999999</v>
      </c>
      <c r="J64" s="37">
        <v>10.881500000000001</v>
      </c>
      <c r="K64" s="37">
        <v>0</v>
      </c>
      <c r="L64" s="37">
        <v>4.9714999999999998</v>
      </c>
      <c r="M64" s="37">
        <v>3.6635</v>
      </c>
      <c r="N64" s="37">
        <v>7.1974</v>
      </c>
      <c r="O64" s="37">
        <v>1.5733999999999999</v>
      </c>
      <c r="P64" s="37">
        <v>0</v>
      </c>
    </row>
    <row r="65" spans="1:16" hidden="1" outlineLevel="1" collapsed="1">
      <c r="A65" s="9">
        <v>42186</v>
      </c>
      <c r="B65" s="37">
        <v>12.5396</v>
      </c>
      <c r="C65" s="37">
        <v>11.5326</v>
      </c>
      <c r="D65" s="37">
        <v>17.7712</v>
      </c>
      <c r="E65" s="37">
        <v>9.3871000000000002</v>
      </c>
      <c r="F65" s="37">
        <v>0</v>
      </c>
      <c r="G65" s="37">
        <v>12.879200000000001</v>
      </c>
      <c r="H65" s="37">
        <v>11.605499999999999</v>
      </c>
      <c r="I65" s="37">
        <v>18.364799999999999</v>
      </c>
      <c r="J65" s="37">
        <v>9.7257999999999996</v>
      </c>
      <c r="K65" s="37">
        <v>0</v>
      </c>
      <c r="L65" s="37">
        <v>3.8492999999999999</v>
      </c>
      <c r="M65" s="37">
        <v>5.4645000000000001</v>
      </c>
      <c r="N65" s="37">
        <v>6.5770999999999997</v>
      </c>
      <c r="O65" s="37">
        <v>1.2886</v>
      </c>
      <c r="P65" s="37">
        <v>0</v>
      </c>
    </row>
    <row r="66" spans="1:16" hidden="1" outlineLevel="1" collapsed="1">
      <c r="A66" s="9">
        <v>42217</v>
      </c>
      <c r="B66" s="37">
        <v>12.7433</v>
      </c>
      <c r="C66" s="37">
        <v>10.450900000000001</v>
      </c>
      <c r="D66" s="37">
        <v>16.057600000000001</v>
      </c>
      <c r="E66" s="37">
        <v>8.3535000000000004</v>
      </c>
      <c r="F66" s="37">
        <v>0</v>
      </c>
      <c r="G66" s="37">
        <v>13.665900000000001</v>
      </c>
      <c r="H66" s="37">
        <v>10.936400000000001</v>
      </c>
      <c r="I66" s="37">
        <v>17.538</v>
      </c>
      <c r="J66" s="37">
        <v>9.0640000000000001</v>
      </c>
      <c r="K66" s="37">
        <v>0</v>
      </c>
      <c r="L66" s="37">
        <v>5.24</v>
      </c>
      <c r="M66" s="37">
        <v>2.5871</v>
      </c>
      <c r="N66" s="37">
        <v>7.0507</v>
      </c>
      <c r="O66" s="37">
        <v>1.3660000000000001</v>
      </c>
      <c r="P66" s="37">
        <v>0</v>
      </c>
    </row>
    <row r="67" spans="1:16" hidden="1" outlineLevel="1" collapsed="1">
      <c r="A67" s="9">
        <v>42248</v>
      </c>
      <c r="B67" s="37">
        <v>12.3055</v>
      </c>
      <c r="C67" s="37">
        <v>11.227</v>
      </c>
      <c r="D67" s="37">
        <v>17.0154</v>
      </c>
      <c r="E67" s="37">
        <v>8.1290999999999993</v>
      </c>
      <c r="F67" s="37">
        <v>0</v>
      </c>
      <c r="G67" s="37">
        <v>12.745699999999999</v>
      </c>
      <c r="H67" s="37">
        <v>11.445</v>
      </c>
      <c r="I67" s="37">
        <v>17.574000000000002</v>
      </c>
      <c r="J67" s="37">
        <v>8.5650999999999993</v>
      </c>
      <c r="K67" s="37">
        <v>0</v>
      </c>
      <c r="L67" s="37">
        <v>3.6585999999999999</v>
      </c>
      <c r="M67" s="37">
        <v>1.2477</v>
      </c>
      <c r="N67" s="37">
        <v>6.7245999999999997</v>
      </c>
      <c r="O67" s="37">
        <v>1.5663</v>
      </c>
      <c r="P67" s="37">
        <v>0</v>
      </c>
    </row>
    <row r="68" spans="1:16" hidden="1" outlineLevel="1" collapsed="1">
      <c r="A68" s="9">
        <v>42278</v>
      </c>
      <c r="B68" s="37">
        <v>12.9316</v>
      </c>
      <c r="C68" s="37">
        <v>10.7736</v>
      </c>
      <c r="D68" s="37">
        <v>16.303799999999999</v>
      </c>
      <c r="E68" s="37">
        <v>8.2246000000000006</v>
      </c>
      <c r="F68" s="37">
        <v>0</v>
      </c>
      <c r="G68" s="37">
        <v>13.222099999999999</v>
      </c>
      <c r="H68" s="37">
        <v>10.8306</v>
      </c>
      <c r="I68" s="37">
        <v>16.7165</v>
      </c>
      <c r="J68" s="37">
        <v>8.5458999999999996</v>
      </c>
      <c r="K68" s="37">
        <v>0</v>
      </c>
      <c r="L68" s="37">
        <v>4.2607999999999997</v>
      </c>
      <c r="M68" s="37">
        <v>2.2905000000000002</v>
      </c>
      <c r="N68" s="37">
        <v>6.2603999999999997</v>
      </c>
      <c r="O68" s="37">
        <v>0.80389999999999995</v>
      </c>
      <c r="P68" s="37">
        <v>0</v>
      </c>
    </row>
    <row r="69" spans="1:16" hidden="1" outlineLevel="1" collapsed="1">
      <c r="A69" s="9">
        <v>42309</v>
      </c>
      <c r="B69" s="37">
        <v>10.3634</v>
      </c>
      <c r="C69" s="37">
        <v>6.7336999999999998</v>
      </c>
      <c r="D69" s="37">
        <v>15.4663</v>
      </c>
      <c r="E69" s="37">
        <v>7.3785999999999996</v>
      </c>
      <c r="F69" s="37">
        <v>0</v>
      </c>
      <c r="G69" s="37">
        <v>10.851100000000001</v>
      </c>
      <c r="H69" s="37">
        <v>6.9810999999999996</v>
      </c>
      <c r="I69" s="37">
        <v>15.7516</v>
      </c>
      <c r="J69" s="37">
        <v>7.9897</v>
      </c>
      <c r="K69" s="37">
        <v>0</v>
      </c>
      <c r="L69" s="37">
        <v>2.3155000000000001</v>
      </c>
      <c r="M69" s="37">
        <v>0.49159999999999998</v>
      </c>
      <c r="N69" s="37">
        <v>5.6898999999999997</v>
      </c>
      <c r="O69" s="37">
        <v>1.7536</v>
      </c>
      <c r="P69" s="37">
        <v>0</v>
      </c>
    </row>
    <row r="70" spans="1:16" hidden="1" outlineLevel="1" collapsed="1">
      <c r="A70" s="9">
        <v>42339</v>
      </c>
      <c r="B70" s="37">
        <v>10.9923</v>
      </c>
      <c r="C70" s="37">
        <v>8.577</v>
      </c>
      <c r="D70" s="37">
        <v>13.9788</v>
      </c>
      <c r="E70" s="37">
        <v>7.4283000000000001</v>
      </c>
      <c r="F70" s="37">
        <v>0</v>
      </c>
      <c r="G70" s="37">
        <v>11.530799999999999</v>
      </c>
      <c r="H70" s="37">
        <v>8.9595000000000002</v>
      </c>
      <c r="I70" s="37">
        <v>14.785</v>
      </c>
      <c r="J70" s="37">
        <v>7.8609</v>
      </c>
      <c r="K70" s="37">
        <v>0</v>
      </c>
      <c r="L70" s="37">
        <v>4.7012999999999998</v>
      </c>
      <c r="M70" s="37">
        <v>1.1519999999999999</v>
      </c>
      <c r="N70" s="37">
        <v>6.6929999999999996</v>
      </c>
      <c r="O70" s="37">
        <v>1.286</v>
      </c>
      <c r="P70" s="37">
        <v>0</v>
      </c>
    </row>
    <row r="71" spans="1:16" hidden="1" outlineLevel="1" collapsed="1">
      <c r="A71" s="9">
        <v>42370</v>
      </c>
      <c r="B71" s="37">
        <v>12.7506</v>
      </c>
      <c r="C71" s="37">
        <v>9.8658999999999999</v>
      </c>
      <c r="D71" s="37">
        <v>15.130800000000001</v>
      </c>
      <c r="E71" s="37">
        <v>7.9648000000000003</v>
      </c>
      <c r="F71" s="37">
        <v>0</v>
      </c>
      <c r="G71" s="37">
        <v>13.2095</v>
      </c>
      <c r="H71" s="37">
        <v>10.030900000000001</v>
      </c>
      <c r="I71" s="37">
        <v>15.5329</v>
      </c>
      <c r="J71" s="37">
        <v>8.6094000000000008</v>
      </c>
      <c r="K71" s="37">
        <v>0</v>
      </c>
      <c r="L71" s="37">
        <v>4.484</v>
      </c>
      <c r="M71" s="37">
        <v>1.3837999999999999</v>
      </c>
      <c r="N71" s="37">
        <v>6.9512999999999998</v>
      </c>
      <c r="O71" s="37">
        <v>1.3035000000000001</v>
      </c>
      <c r="P71" s="37">
        <v>0</v>
      </c>
    </row>
    <row r="72" spans="1:16" hidden="1" outlineLevel="1" collapsed="1">
      <c r="A72" s="9">
        <v>42401</v>
      </c>
      <c r="B72" s="37">
        <v>9.9003999999999994</v>
      </c>
      <c r="C72" s="37">
        <v>8.3925000000000001</v>
      </c>
      <c r="D72" s="37">
        <v>14.7125</v>
      </c>
      <c r="E72" s="37">
        <v>7.9227999999999996</v>
      </c>
      <c r="F72" s="37">
        <v>0</v>
      </c>
      <c r="G72" s="37">
        <v>10.625400000000001</v>
      </c>
      <c r="H72" s="37">
        <v>8.8461999999999996</v>
      </c>
      <c r="I72" s="37">
        <v>15.524800000000001</v>
      </c>
      <c r="J72" s="37">
        <v>8.7088999999999999</v>
      </c>
      <c r="K72" s="37">
        <v>0</v>
      </c>
      <c r="L72" s="37">
        <v>2.5099999999999998</v>
      </c>
      <c r="M72" s="37">
        <v>1.1085</v>
      </c>
      <c r="N72" s="37">
        <v>6.1824000000000003</v>
      </c>
      <c r="O72" s="37">
        <v>1.1761999999999999</v>
      </c>
      <c r="P72" s="37">
        <v>0</v>
      </c>
    </row>
    <row r="73" spans="1:16" hidden="1" outlineLevel="1" collapsed="1">
      <c r="A73" s="9">
        <v>42430</v>
      </c>
      <c r="B73" s="37">
        <v>11.300800000000001</v>
      </c>
      <c r="C73" s="37">
        <v>9.1850000000000005</v>
      </c>
      <c r="D73" s="37">
        <v>15.2521</v>
      </c>
      <c r="E73" s="37">
        <v>8.6919000000000004</v>
      </c>
      <c r="F73" s="37">
        <v>0</v>
      </c>
      <c r="G73" s="37">
        <v>11.8072</v>
      </c>
      <c r="H73" s="37">
        <v>9.5364000000000004</v>
      </c>
      <c r="I73" s="37">
        <v>16.139199999999999</v>
      </c>
      <c r="J73" s="37">
        <v>9.1036000000000001</v>
      </c>
      <c r="K73" s="37">
        <v>0</v>
      </c>
      <c r="L73" s="37">
        <v>4.1193999999999997</v>
      </c>
      <c r="M73" s="37">
        <v>1.4694</v>
      </c>
      <c r="N73" s="37">
        <v>6.5212000000000003</v>
      </c>
      <c r="O73" s="37">
        <v>1.3225</v>
      </c>
      <c r="P73" s="37">
        <v>0</v>
      </c>
    </row>
    <row r="74" spans="1:16" hidden="1" outlineLevel="1" collapsed="1">
      <c r="A74" s="9">
        <v>42461</v>
      </c>
      <c r="B74" s="37">
        <v>12.259600000000001</v>
      </c>
      <c r="C74" s="37">
        <v>8.3324999999999996</v>
      </c>
      <c r="D74" s="37">
        <v>15.277799999999999</v>
      </c>
      <c r="E74" s="37">
        <v>10.426</v>
      </c>
      <c r="F74" s="37">
        <v>0</v>
      </c>
      <c r="G74" s="37">
        <v>12.7982</v>
      </c>
      <c r="H74" s="37">
        <v>8.6236999999999995</v>
      </c>
      <c r="I74" s="37">
        <v>16.041699999999999</v>
      </c>
      <c r="J74" s="37">
        <v>10.9816</v>
      </c>
      <c r="K74" s="37">
        <v>0</v>
      </c>
      <c r="L74" s="37">
        <v>4.2110000000000003</v>
      </c>
      <c r="M74" s="37">
        <v>1.2521</v>
      </c>
      <c r="N74" s="37">
        <v>6.1382000000000003</v>
      </c>
      <c r="O74" s="37">
        <v>1.423</v>
      </c>
      <c r="P74" s="37">
        <v>0</v>
      </c>
    </row>
    <row r="75" spans="1:16" hidden="1" outlineLevel="1" collapsed="1">
      <c r="A75" s="9">
        <v>42491</v>
      </c>
      <c r="B75" s="37">
        <v>11.825699999999999</v>
      </c>
      <c r="C75" s="37">
        <v>8.3102999999999998</v>
      </c>
      <c r="D75" s="37">
        <v>14.405099999999999</v>
      </c>
      <c r="E75" s="37">
        <v>10.9041</v>
      </c>
      <c r="F75" s="37">
        <v>0</v>
      </c>
      <c r="G75" s="37">
        <v>12.4031</v>
      </c>
      <c r="H75" s="37">
        <v>8.3977000000000004</v>
      </c>
      <c r="I75" s="37">
        <v>15.184200000000001</v>
      </c>
      <c r="J75" s="37">
        <v>11.774100000000001</v>
      </c>
      <c r="K75" s="37">
        <v>0</v>
      </c>
      <c r="L75" s="37">
        <v>3.3153999999999999</v>
      </c>
      <c r="M75" s="37">
        <v>1.4967999999999999</v>
      </c>
      <c r="N75" s="37">
        <v>5.4371</v>
      </c>
      <c r="O75" s="37">
        <v>0.63260000000000005</v>
      </c>
      <c r="P75" s="37">
        <v>0</v>
      </c>
    </row>
    <row r="76" spans="1:16" hidden="1" outlineLevel="1" collapsed="1">
      <c r="A76" s="9">
        <v>42522</v>
      </c>
      <c r="B76" s="37">
        <v>12.0288</v>
      </c>
      <c r="C76" s="37">
        <v>8.6821999999999999</v>
      </c>
      <c r="D76" s="37">
        <v>14.4442</v>
      </c>
      <c r="E76" s="37">
        <v>10.549300000000001</v>
      </c>
      <c r="F76" s="37">
        <v>0</v>
      </c>
      <c r="G76" s="37">
        <v>12.4893</v>
      </c>
      <c r="H76" s="37">
        <v>8.8091000000000008</v>
      </c>
      <c r="I76" s="37">
        <v>14.822100000000001</v>
      </c>
      <c r="J76" s="37">
        <v>11.2567</v>
      </c>
      <c r="K76" s="37">
        <v>0</v>
      </c>
      <c r="L76" s="37">
        <v>2.0811999999999999</v>
      </c>
      <c r="M76" s="37">
        <v>0.96319999999999995</v>
      </c>
      <c r="N76" s="37">
        <v>4.8315999999999999</v>
      </c>
      <c r="O76" s="37">
        <v>0.23719999999999999</v>
      </c>
      <c r="P76" s="37">
        <v>0</v>
      </c>
    </row>
    <row r="77" spans="1:16" hidden="1" outlineLevel="1" collapsed="1">
      <c r="A77" s="9">
        <v>42552</v>
      </c>
      <c r="B77" s="37">
        <v>10.597</v>
      </c>
      <c r="C77" s="37">
        <v>8.2908000000000008</v>
      </c>
      <c r="D77" s="37">
        <v>12.827500000000001</v>
      </c>
      <c r="E77" s="37">
        <v>9.2571999999999992</v>
      </c>
      <c r="F77" s="37">
        <v>0</v>
      </c>
      <c r="G77" s="37">
        <v>11.5024</v>
      </c>
      <c r="H77" s="37">
        <v>8.6819000000000006</v>
      </c>
      <c r="I77" s="37">
        <v>13.709199999999999</v>
      </c>
      <c r="J77" s="37">
        <v>10.462400000000001</v>
      </c>
      <c r="K77" s="37">
        <v>0</v>
      </c>
      <c r="L77" s="37">
        <v>2.6295000000000002</v>
      </c>
      <c r="M77" s="37">
        <v>0.88380000000000003</v>
      </c>
      <c r="N77" s="37">
        <v>5.2121000000000004</v>
      </c>
      <c r="O77" s="37">
        <v>0.64729999999999999</v>
      </c>
      <c r="P77" s="37">
        <v>0</v>
      </c>
    </row>
    <row r="78" spans="1:16" hidden="1" outlineLevel="1" collapsed="1">
      <c r="A78" s="9">
        <v>42583</v>
      </c>
      <c r="B78" s="37">
        <v>10.3391</v>
      </c>
      <c r="C78" s="37">
        <v>8.2078000000000007</v>
      </c>
      <c r="D78" s="37">
        <v>12.166499999999999</v>
      </c>
      <c r="E78" s="37">
        <v>8.6623000000000001</v>
      </c>
      <c r="F78" s="37">
        <v>5</v>
      </c>
      <c r="G78" s="37">
        <v>11.1607</v>
      </c>
      <c r="H78" s="37">
        <v>8.4322999999999997</v>
      </c>
      <c r="I78" s="37">
        <v>13.3241</v>
      </c>
      <c r="J78" s="37">
        <v>9.5828000000000007</v>
      </c>
      <c r="K78" s="37">
        <v>5</v>
      </c>
      <c r="L78" s="37">
        <v>2.8483000000000001</v>
      </c>
      <c r="M78" s="37">
        <v>0.73829999999999996</v>
      </c>
      <c r="N78" s="37">
        <v>4.2187000000000001</v>
      </c>
      <c r="O78" s="37">
        <v>0.22170000000000001</v>
      </c>
      <c r="P78" s="37">
        <v>0</v>
      </c>
    </row>
    <row r="79" spans="1:16" hidden="1" outlineLevel="1" collapsed="1">
      <c r="A79" s="9">
        <v>42614</v>
      </c>
      <c r="B79" s="37">
        <v>10.0748</v>
      </c>
      <c r="C79" s="37">
        <v>8.5174000000000003</v>
      </c>
      <c r="D79" s="37">
        <v>11.843999999999999</v>
      </c>
      <c r="E79" s="37">
        <v>9.1896000000000004</v>
      </c>
      <c r="F79" s="37">
        <v>0</v>
      </c>
      <c r="G79" s="37">
        <v>10.6891</v>
      </c>
      <c r="H79" s="37">
        <v>8.6638000000000002</v>
      </c>
      <c r="I79" s="37">
        <v>12.540699999999999</v>
      </c>
      <c r="J79" s="37">
        <v>9.9925999999999995</v>
      </c>
      <c r="K79" s="37">
        <v>0</v>
      </c>
      <c r="L79" s="37">
        <v>2.1391</v>
      </c>
      <c r="M79" s="37">
        <v>2.3755999999999999</v>
      </c>
      <c r="N79" s="37">
        <v>4.2836999999999996</v>
      </c>
      <c r="O79" s="37">
        <v>0.16600000000000001</v>
      </c>
      <c r="P79" s="37">
        <v>0</v>
      </c>
    </row>
    <row r="80" spans="1:16" hidden="1" outlineLevel="1" collapsed="1">
      <c r="A80" s="9">
        <v>42644</v>
      </c>
      <c r="B80" s="37">
        <v>10.613899999999999</v>
      </c>
      <c r="C80" s="37">
        <v>8.7202999999999999</v>
      </c>
      <c r="D80" s="37">
        <v>12.3087</v>
      </c>
      <c r="E80" s="37">
        <v>7.9362000000000004</v>
      </c>
      <c r="F80" s="37">
        <v>0</v>
      </c>
      <c r="G80" s="37">
        <v>11.2338</v>
      </c>
      <c r="H80" s="37">
        <v>8.8167000000000009</v>
      </c>
      <c r="I80" s="37">
        <v>12.935499999999999</v>
      </c>
      <c r="J80" s="37">
        <v>8.8712</v>
      </c>
      <c r="K80" s="37">
        <v>0</v>
      </c>
      <c r="L80" s="37">
        <v>2.2746</v>
      </c>
      <c r="M80" s="37">
        <v>1.1384000000000001</v>
      </c>
      <c r="N80" s="37">
        <v>3.7639</v>
      </c>
      <c r="O80" s="37">
        <v>0.18509999999999999</v>
      </c>
      <c r="P80" s="37">
        <v>0</v>
      </c>
    </row>
    <row r="81" spans="1:16" hidden="1" outlineLevel="1" collapsed="1">
      <c r="A81" s="9">
        <v>42675</v>
      </c>
      <c r="B81" s="37">
        <v>9.6857000000000006</v>
      </c>
      <c r="C81" s="37">
        <v>9.1140000000000008</v>
      </c>
      <c r="D81" s="37">
        <v>11.3743</v>
      </c>
      <c r="E81" s="37">
        <v>7.4191000000000003</v>
      </c>
      <c r="F81" s="37">
        <v>15.5</v>
      </c>
      <c r="G81" s="37">
        <v>10.303699999999999</v>
      </c>
      <c r="H81" s="37">
        <v>9.2119999999999997</v>
      </c>
      <c r="I81" s="37">
        <v>11.999000000000001</v>
      </c>
      <c r="J81" s="37">
        <v>8.3767999999999994</v>
      </c>
      <c r="K81" s="37">
        <v>15.5</v>
      </c>
      <c r="L81" s="37">
        <v>2.496</v>
      </c>
      <c r="M81" s="37">
        <v>1.1184000000000001</v>
      </c>
      <c r="N81" s="37">
        <v>4.6214000000000004</v>
      </c>
      <c r="O81" s="37">
        <v>0.1623</v>
      </c>
      <c r="P81" s="37">
        <v>0</v>
      </c>
    </row>
    <row r="82" spans="1:16" hidden="1" outlineLevel="1" collapsed="1">
      <c r="A82" s="9">
        <v>42705</v>
      </c>
      <c r="B82" s="37">
        <v>9.8432999999999993</v>
      </c>
      <c r="C82" s="37">
        <v>6.4236000000000004</v>
      </c>
      <c r="D82" s="37">
        <v>11.6403</v>
      </c>
      <c r="E82" s="37">
        <v>7.5609000000000002</v>
      </c>
      <c r="F82" s="37">
        <v>19</v>
      </c>
      <c r="G82" s="37">
        <v>10.2056</v>
      </c>
      <c r="H82" s="37">
        <v>6.6201999999999996</v>
      </c>
      <c r="I82" s="37">
        <v>12.021100000000001</v>
      </c>
      <c r="J82" s="37">
        <v>8.0030999999999999</v>
      </c>
      <c r="K82" s="37">
        <v>19</v>
      </c>
      <c r="L82" s="37">
        <v>2.2565</v>
      </c>
      <c r="M82" s="37">
        <v>0.55269999999999997</v>
      </c>
      <c r="N82" s="37">
        <v>3.6741999999999999</v>
      </c>
      <c r="O82" s="37">
        <v>0.2225</v>
      </c>
      <c r="P82" s="37">
        <v>0</v>
      </c>
    </row>
    <row r="83" spans="1:16" hidden="1" outlineLevel="1" collapsed="1">
      <c r="A83" s="9">
        <v>42736</v>
      </c>
      <c r="B83" s="37">
        <v>9.6188000000000002</v>
      </c>
      <c r="C83" s="37">
        <v>7.5787000000000004</v>
      </c>
      <c r="D83" s="37">
        <v>11.6417</v>
      </c>
      <c r="E83" s="37">
        <v>6.9302999999999999</v>
      </c>
      <c r="F83" s="37">
        <v>0</v>
      </c>
      <c r="G83" s="37">
        <v>10.063800000000001</v>
      </c>
      <c r="H83" s="37">
        <v>7.6557000000000004</v>
      </c>
      <c r="I83" s="37">
        <v>11.7082</v>
      </c>
      <c r="J83" s="37">
        <v>8.0495000000000001</v>
      </c>
      <c r="K83" s="37">
        <v>0</v>
      </c>
      <c r="L83" s="37">
        <v>0.64259999999999995</v>
      </c>
      <c r="M83" s="37">
        <v>0.93659999999999999</v>
      </c>
      <c r="N83" s="37">
        <v>4.0744999999999996</v>
      </c>
      <c r="O83" s="37">
        <v>0.22439999999999999</v>
      </c>
      <c r="P83" s="37">
        <v>0</v>
      </c>
    </row>
    <row r="84" spans="1:16" hidden="1" outlineLevel="1" collapsed="1">
      <c r="A84" s="9">
        <v>42767</v>
      </c>
      <c r="B84" s="37">
        <v>9.1264000000000003</v>
      </c>
      <c r="C84" s="37">
        <v>7.2922000000000002</v>
      </c>
      <c r="D84" s="37">
        <v>11.1548</v>
      </c>
      <c r="E84" s="37">
        <v>7.8175999999999997</v>
      </c>
      <c r="F84" s="37">
        <v>0</v>
      </c>
      <c r="G84" s="37">
        <v>9.4311000000000007</v>
      </c>
      <c r="H84" s="37">
        <v>7.7481999999999998</v>
      </c>
      <c r="I84" s="37">
        <v>11.642200000000001</v>
      </c>
      <c r="J84" s="37">
        <v>7.9932999999999996</v>
      </c>
      <c r="K84" s="37">
        <v>0</v>
      </c>
      <c r="L84" s="37">
        <v>2.2372000000000001</v>
      </c>
      <c r="M84" s="37">
        <v>0.13589999999999999</v>
      </c>
      <c r="N84" s="37">
        <v>3.6385999999999998</v>
      </c>
      <c r="O84" s="37">
        <v>0.29649999999999999</v>
      </c>
      <c r="P84" s="37">
        <v>0</v>
      </c>
    </row>
    <row r="85" spans="1:16" hidden="1" outlineLevel="1" collapsed="1">
      <c r="A85" s="9">
        <v>42795</v>
      </c>
      <c r="B85" s="37">
        <v>9.0038</v>
      </c>
      <c r="C85" s="37">
        <v>7.2266000000000004</v>
      </c>
      <c r="D85" s="37">
        <v>11.838200000000001</v>
      </c>
      <c r="E85" s="37">
        <v>7.1767000000000003</v>
      </c>
      <c r="F85" s="37">
        <v>0</v>
      </c>
      <c r="G85" s="37">
        <v>9.4677000000000007</v>
      </c>
      <c r="H85" s="37">
        <v>7.3160999999999996</v>
      </c>
      <c r="I85" s="37">
        <v>12.1694</v>
      </c>
      <c r="J85" s="37">
        <v>7.8613999999999997</v>
      </c>
      <c r="K85" s="37">
        <v>0</v>
      </c>
      <c r="L85" s="37">
        <v>0.88349999999999995</v>
      </c>
      <c r="M85" s="37">
        <v>2.0363000000000002</v>
      </c>
      <c r="N85" s="37">
        <v>2.6286</v>
      </c>
      <c r="O85" s="37">
        <v>0.15029999999999999</v>
      </c>
      <c r="P85" s="37">
        <v>0</v>
      </c>
    </row>
    <row r="86" spans="1:16" hidden="1" outlineLevel="1" collapsed="1">
      <c r="A86" s="9">
        <v>42826</v>
      </c>
      <c r="B86" s="37">
        <v>10.717499999999999</v>
      </c>
      <c r="C86" s="37">
        <v>7.3063000000000002</v>
      </c>
      <c r="D86" s="37">
        <v>13.4123</v>
      </c>
      <c r="E86" s="37">
        <v>7.0237999999999996</v>
      </c>
      <c r="F86" s="37">
        <v>0</v>
      </c>
      <c r="G86" s="37">
        <v>11.134</v>
      </c>
      <c r="H86" s="37">
        <v>7.3238000000000003</v>
      </c>
      <c r="I86" s="37">
        <v>13.753</v>
      </c>
      <c r="J86" s="37">
        <v>7.6970999999999998</v>
      </c>
      <c r="K86" s="37">
        <v>0</v>
      </c>
      <c r="L86" s="37">
        <v>1.1495</v>
      </c>
      <c r="M86" s="37">
        <v>0.24940000000000001</v>
      </c>
      <c r="N86" s="37">
        <v>2.5293999999999999</v>
      </c>
      <c r="O86" s="37">
        <v>0.16669999999999999</v>
      </c>
      <c r="P86" s="37">
        <v>0</v>
      </c>
    </row>
    <row r="87" spans="1:16" hidden="1" outlineLevel="1" collapsed="1">
      <c r="A87" s="9">
        <v>42856</v>
      </c>
      <c r="B87" s="37">
        <v>9.3110999999999997</v>
      </c>
      <c r="C87" s="37">
        <v>5.8266999999999998</v>
      </c>
      <c r="D87" s="37">
        <v>11.6631</v>
      </c>
      <c r="E87" s="37">
        <v>7.0960999999999999</v>
      </c>
      <c r="F87" s="37">
        <v>0</v>
      </c>
      <c r="G87" s="37">
        <v>9.8704000000000001</v>
      </c>
      <c r="H87" s="37">
        <v>6.1510999999999996</v>
      </c>
      <c r="I87" s="37">
        <v>12.211499999999999</v>
      </c>
      <c r="J87" s="37">
        <v>7.7610000000000001</v>
      </c>
      <c r="K87" s="37">
        <v>0</v>
      </c>
      <c r="L87" s="37">
        <v>1.5105999999999999</v>
      </c>
      <c r="M87" s="37">
        <v>0.12609999999999999</v>
      </c>
      <c r="N87" s="37">
        <v>3.0621999999999998</v>
      </c>
      <c r="O87" s="37">
        <v>8.8300000000000003E-2</v>
      </c>
      <c r="P87" s="37">
        <v>0</v>
      </c>
    </row>
    <row r="88" spans="1:16" hidden="1" outlineLevel="1" collapsed="1">
      <c r="A88" s="9">
        <v>42887</v>
      </c>
      <c r="B88" s="37">
        <v>8.5946999999999996</v>
      </c>
      <c r="C88" s="37">
        <v>6.3421000000000003</v>
      </c>
      <c r="D88" s="37">
        <v>11.463200000000001</v>
      </c>
      <c r="E88" s="37">
        <v>6.8154000000000003</v>
      </c>
      <c r="F88" s="37">
        <v>0</v>
      </c>
      <c r="G88" s="37">
        <v>8.9146000000000001</v>
      </c>
      <c r="H88" s="37">
        <v>6.3503999999999996</v>
      </c>
      <c r="I88" s="37">
        <v>11.634499999999999</v>
      </c>
      <c r="J88" s="37">
        <v>7.4288999999999996</v>
      </c>
      <c r="K88" s="37">
        <v>0</v>
      </c>
      <c r="L88" s="37">
        <v>0.60929999999999995</v>
      </c>
      <c r="M88" s="37">
        <v>3.0300000000000001E-2</v>
      </c>
      <c r="N88" s="37">
        <v>2.9064000000000001</v>
      </c>
      <c r="O88" s="37">
        <v>0.01</v>
      </c>
      <c r="P88" s="37">
        <v>0</v>
      </c>
    </row>
    <row r="89" spans="1:16" hidden="1" outlineLevel="1" collapsed="1">
      <c r="A89" s="9">
        <v>42917</v>
      </c>
      <c r="B89" s="37">
        <v>8.1493000000000002</v>
      </c>
      <c r="C89" s="37">
        <v>5.5557999999999996</v>
      </c>
      <c r="D89" s="37">
        <v>10.4261</v>
      </c>
      <c r="E89" s="37">
        <v>6.8956</v>
      </c>
      <c r="F89" s="37">
        <v>5</v>
      </c>
      <c r="G89" s="37">
        <v>8.5777000000000001</v>
      </c>
      <c r="H89" s="37">
        <v>5.6643999999999997</v>
      </c>
      <c r="I89" s="37">
        <v>11.1891</v>
      </c>
      <c r="J89" s="37">
        <v>7.2778</v>
      </c>
      <c r="K89" s="37">
        <v>5</v>
      </c>
      <c r="L89" s="37">
        <v>1.8740000000000001</v>
      </c>
      <c r="M89" s="37">
        <v>1.4490000000000001</v>
      </c>
      <c r="N89" s="37">
        <v>2.8374999999999999</v>
      </c>
      <c r="O89" s="37">
        <v>0.01</v>
      </c>
      <c r="P89" s="37">
        <v>0</v>
      </c>
    </row>
    <row r="90" spans="1:16" hidden="1" outlineLevel="1" collapsed="1">
      <c r="A90" s="9">
        <v>42948</v>
      </c>
      <c r="B90" s="37">
        <v>8.2905999999999995</v>
      </c>
      <c r="C90" s="37">
        <v>5.5266999999999999</v>
      </c>
      <c r="D90" s="37">
        <v>10.3924</v>
      </c>
      <c r="E90" s="37">
        <v>6.9824999999999999</v>
      </c>
      <c r="F90" s="37">
        <v>5</v>
      </c>
      <c r="G90" s="37">
        <v>8.4469999999999992</v>
      </c>
      <c r="H90" s="37">
        <v>5.5331000000000001</v>
      </c>
      <c r="I90" s="37">
        <v>10.8028</v>
      </c>
      <c r="J90" s="37">
        <v>7.0133000000000001</v>
      </c>
      <c r="K90" s="37">
        <v>5</v>
      </c>
      <c r="L90" s="37">
        <v>1.9406000000000001</v>
      </c>
      <c r="M90" s="37">
        <v>0.01</v>
      </c>
      <c r="N90" s="37">
        <v>2.0771000000000002</v>
      </c>
      <c r="O90" s="37">
        <v>0.01</v>
      </c>
      <c r="P90" s="37">
        <v>0</v>
      </c>
    </row>
    <row r="91" spans="1:16" hidden="1" outlineLevel="1" collapsed="1">
      <c r="A91" s="9">
        <v>42979</v>
      </c>
      <c r="B91" s="37">
        <v>8.3312000000000008</v>
      </c>
      <c r="C91" s="37">
        <v>5.6894999999999998</v>
      </c>
      <c r="D91" s="37">
        <v>10.3941</v>
      </c>
      <c r="E91" s="37">
        <v>6.3003999999999998</v>
      </c>
      <c r="F91" s="37">
        <v>9.7324000000000002</v>
      </c>
      <c r="G91" s="37">
        <v>8.5424000000000007</v>
      </c>
      <c r="H91" s="37">
        <v>5.6932</v>
      </c>
      <c r="I91" s="37">
        <v>10.5616</v>
      </c>
      <c r="J91" s="37">
        <v>6.7995000000000001</v>
      </c>
      <c r="K91" s="37">
        <v>9.7324000000000002</v>
      </c>
      <c r="L91" s="37">
        <v>1.1339999999999999</v>
      </c>
      <c r="M91" s="37">
        <v>0.01</v>
      </c>
      <c r="N91" s="37">
        <v>2.8031000000000001</v>
      </c>
      <c r="O91" s="37">
        <v>0.01</v>
      </c>
      <c r="P91" s="37">
        <v>0</v>
      </c>
    </row>
    <row r="92" spans="1:16" hidden="1" outlineLevel="1" collapsed="1">
      <c r="A92" s="9">
        <v>43009</v>
      </c>
      <c r="B92" s="37">
        <v>8.0556999999999999</v>
      </c>
      <c r="C92" s="37">
        <v>5.6547999999999998</v>
      </c>
      <c r="D92" s="37">
        <v>9.8257999999999992</v>
      </c>
      <c r="E92" s="37">
        <v>6.5324</v>
      </c>
      <c r="F92" s="37">
        <v>5.2412000000000001</v>
      </c>
      <c r="G92" s="37">
        <v>8.5877999999999997</v>
      </c>
      <c r="H92" s="37">
        <v>5.6660000000000004</v>
      </c>
      <c r="I92" s="37">
        <v>10.2355</v>
      </c>
      <c r="J92" s="37">
        <v>7.4378000000000002</v>
      </c>
      <c r="K92" s="37">
        <v>5.2412000000000001</v>
      </c>
      <c r="L92" s="37">
        <v>1.1712</v>
      </c>
      <c r="M92" s="37">
        <v>0.01</v>
      </c>
      <c r="N92" s="37">
        <v>2.9621</v>
      </c>
      <c r="O92" s="37">
        <v>0.01</v>
      </c>
      <c r="P92" s="37">
        <v>0</v>
      </c>
    </row>
    <row r="93" spans="1:16" hidden="1" outlineLevel="1" collapsed="1">
      <c r="A93" s="9">
        <v>43040</v>
      </c>
      <c r="B93" s="37">
        <v>8.8303999999999991</v>
      </c>
      <c r="C93" s="37">
        <v>5.4425999999999997</v>
      </c>
      <c r="D93" s="37">
        <v>10.4397</v>
      </c>
      <c r="E93" s="37">
        <v>7.5442</v>
      </c>
      <c r="F93" s="37">
        <v>5</v>
      </c>
      <c r="G93" s="37">
        <v>9.3927999999999994</v>
      </c>
      <c r="H93" s="37">
        <v>5.4894999999999996</v>
      </c>
      <c r="I93" s="37">
        <v>10.7866</v>
      </c>
      <c r="J93" s="37">
        <v>8.7111999999999998</v>
      </c>
      <c r="K93" s="37">
        <v>5</v>
      </c>
      <c r="L93" s="37">
        <v>0.7873</v>
      </c>
      <c r="M93" s="37">
        <v>1.3667</v>
      </c>
      <c r="N93" s="37">
        <v>2.2050000000000001</v>
      </c>
      <c r="O93" s="37">
        <v>0.01</v>
      </c>
      <c r="P93" s="37">
        <v>0</v>
      </c>
    </row>
    <row r="94" spans="1:16" hidden="1" outlineLevel="1" collapsed="1">
      <c r="A94" s="9">
        <v>43070</v>
      </c>
      <c r="B94" s="37">
        <v>8.6804000000000006</v>
      </c>
      <c r="C94" s="37">
        <v>5.1475999999999997</v>
      </c>
      <c r="D94" s="37">
        <v>9.9207000000000001</v>
      </c>
      <c r="E94" s="37">
        <v>8.0733999999999995</v>
      </c>
      <c r="F94" s="37">
        <v>5</v>
      </c>
      <c r="G94" s="37">
        <v>9.2363</v>
      </c>
      <c r="H94" s="37">
        <v>5.1543000000000001</v>
      </c>
      <c r="I94" s="37">
        <v>10.4703</v>
      </c>
      <c r="J94" s="37">
        <v>9.0818999999999992</v>
      </c>
      <c r="K94" s="37">
        <v>5</v>
      </c>
      <c r="L94" s="37">
        <v>1.5612999999999999</v>
      </c>
      <c r="M94" s="37">
        <v>0.2823</v>
      </c>
      <c r="N94" s="37">
        <v>2.7890999999999999</v>
      </c>
      <c r="O94" s="37">
        <v>0.01</v>
      </c>
      <c r="P94" s="37">
        <v>0</v>
      </c>
    </row>
    <row r="95" spans="1:16" hidden="1" outlineLevel="1" collapsed="1">
      <c r="A95" s="9">
        <v>43101</v>
      </c>
      <c r="B95" s="37">
        <v>9.0388000000000002</v>
      </c>
      <c r="C95" s="37">
        <v>5.3436000000000003</v>
      </c>
      <c r="D95" s="37">
        <v>10.126799999999999</v>
      </c>
      <c r="E95" s="37">
        <v>8.0274999999999999</v>
      </c>
      <c r="F95" s="37">
        <v>5</v>
      </c>
      <c r="G95" s="37">
        <v>9.6202000000000005</v>
      </c>
      <c r="H95" s="37">
        <v>5.3764000000000003</v>
      </c>
      <c r="I95" s="37">
        <v>10.6335</v>
      </c>
      <c r="J95" s="37">
        <v>9.0675000000000008</v>
      </c>
      <c r="K95" s="37">
        <v>5</v>
      </c>
      <c r="L95" s="37">
        <v>1.7857000000000001</v>
      </c>
      <c r="M95" s="37">
        <v>1.4253</v>
      </c>
      <c r="N95" s="37">
        <v>3.1339999999999999</v>
      </c>
      <c r="O95" s="37">
        <v>0.01</v>
      </c>
      <c r="P95" s="37">
        <v>0</v>
      </c>
    </row>
    <row r="96" spans="1:16" hidden="1" outlineLevel="1" collapsed="1">
      <c r="A96" s="9">
        <v>43132</v>
      </c>
      <c r="B96" s="37">
        <v>9.9664000000000001</v>
      </c>
      <c r="C96" s="37">
        <v>5.1360000000000001</v>
      </c>
      <c r="D96" s="37">
        <v>11.379099999999999</v>
      </c>
      <c r="E96" s="37">
        <v>9.2903000000000002</v>
      </c>
      <c r="F96" s="37">
        <v>5</v>
      </c>
      <c r="G96" s="37">
        <v>10.4313</v>
      </c>
      <c r="H96" s="37">
        <v>5.4817999999999998</v>
      </c>
      <c r="I96" s="37">
        <v>11.762600000000001</v>
      </c>
      <c r="J96" s="37">
        <v>9.8424999999999994</v>
      </c>
      <c r="K96" s="37">
        <v>5</v>
      </c>
      <c r="L96" s="37">
        <v>0.54890000000000005</v>
      </c>
      <c r="M96" s="37">
        <v>0.2016</v>
      </c>
      <c r="N96" s="37">
        <v>0.64380000000000004</v>
      </c>
      <c r="O96" s="37">
        <v>0.57399999999999995</v>
      </c>
      <c r="P96" s="37">
        <v>0</v>
      </c>
    </row>
    <row r="97" spans="1:16" hidden="1" outlineLevel="1" collapsed="1">
      <c r="A97" s="9">
        <v>43160</v>
      </c>
      <c r="B97" s="37">
        <v>10.566700000000001</v>
      </c>
      <c r="C97" s="37">
        <v>6.0446999999999997</v>
      </c>
      <c r="D97" s="37">
        <v>12.1235</v>
      </c>
      <c r="E97" s="37">
        <v>7.9054000000000002</v>
      </c>
      <c r="F97" s="37">
        <v>5</v>
      </c>
      <c r="G97" s="37">
        <v>10.7552</v>
      </c>
      <c r="H97" s="37">
        <v>6.1398999999999999</v>
      </c>
      <c r="I97" s="37">
        <v>12.234500000000001</v>
      </c>
      <c r="J97" s="37">
        <v>8.4300999999999995</v>
      </c>
      <c r="K97" s="37">
        <v>5</v>
      </c>
      <c r="L97" s="37">
        <v>0.60470000000000002</v>
      </c>
      <c r="M97" s="37">
        <v>0.01</v>
      </c>
      <c r="N97" s="37">
        <v>1.5310999999999999</v>
      </c>
      <c r="O97" s="37">
        <v>0.01</v>
      </c>
      <c r="P97" s="37">
        <v>0</v>
      </c>
    </row>
    <row r="98" spans="1:16" hidden="1" outlineLevel="1" collapsed="1">
      <c r="A98" s="9">
        <v>43191</v>
      </c>
      <c r="B98" s="37">
        <v>9.6379000000000001</v>
      </c>
      <c r="C98" s="37">
        <v>6.2012</v>
      </c>
      <c r="D98" s="37">
        <v>12.146800000000001</v>
      </c>
      <c r="E98" s="37">
        <v>0</v>
      </c>
      <c r="F98" s="37">
        <v>5</v>
      </c>
      <c r="G98" s="37">
        <v>10.089</v>
      </c>
      <c r="H98" s="37">
        <v>6.4154999999999998</v>
      </c>
      <c r="I98" s="37">
        <v>12.841699999999999</v>
      </c>
      <c r="J98" s="37">
        <v>0</v>
      </c>
      <c r="K98" s="37">
        <v>5</v>
      </c>
      <c r="L98" s="37">
        <v>0.65159999999999996</v>
      </c>
      <c r="M98" s="37">
        <v>1.1599999999999999E-2</v>
      </c>
      <c r="N98" s="37">
        <v>0.91949999999999998</v>
      </c>
      <c r="O98" s="37">
        <v>0</v>
      </c>
      <c r="P98" s="37">
        <v>0</v>
      </c>
    </row>
    <row r="99" spans="1:16" hidden="1" outlineLevel="1" collapsed="1">
      <c r="A99" s="9">
        <v>43221</v>
      </c>
      <c r="B99" s="37">
        <v>10.0465</v>
      </c>
      <c r="C99" s="37">
        <v>6.8316999999999997</v>
      </c>
      <c r="D99" s="37">
        <v>12.803000000000001</v>
      </c>
      <c r="E99" s="37">
        <v>15.1</v>
      </c>
      <c r="F99" s="37">
        <v>5</v>
      </c>
      <c r="G99" s="37">
        <v>10.587899999999999</v>
      </c>
      <c r="H99" s="37">
        <v>7.4976000000000003</v>
      </c>
      <c r="I99" s="37">
        <v>13.048</v>
      </c>
      <c r="J99" s="37">
        <v>15.1</v>
      </c>
      <c r="K99" s="37">
        <v>5</v>
      </c>
      <c r="L99" s="37">
        <v>0.21460000000000001</v>
      </c>
      <c r="M99" s="37">
        <v>1.04E-2</v>
      </c>
      <c r="N99" s="37">
        <v>1.0551999999999999</v>
      </c>
      <c r="O99" s="37">
        <v>0</v>
      </c>
      <c r="P99" s="37">
        <v>0</v>
      </c>
    </row>
    <row r="100" spans="1:16" hidden="1" outlineLevel="1" collapsed="1">
      <c r="A100" s="9">
        <v>43252</v>
      </c>
      <c r="B100" s="37">
        <v>10.008100000000001</v>
      </c>
      <c r="C100" s="37">
        <v>7.9797000000000002</v>
      </c>
      <c r="D100" s="37">
        <v>12.676299999999999</v>
      </c>
      <c r="E100" s="37">
        <v>12.620699999999999</v>
      </c>
      <c r="F100" s="37">
        <v>5</v>
      </c>
      <c r="G100" s="37">
        <v>10.507099999999999</v>
      </c>
      <c r="H100" s="37">
        <v>8.6986000000000008</v>
      </c>
      <c r="I100" s="37">
        <v>12.685600000000001</v>
      </c>
      <c r="J100" s="37">
        <v>12.620699999999999</v>
      </c>
      <c r="K100" s="37">
        <v>5</v>
      </c>
      <c r="L100" s="37">
        <v>0.2626</v>
      </c>
      <c r="M100" s="37">
        <v>0.25359999999999999</v>
      </c>
      <c r="N100" s="37">
        <v>1.4735</v>
      </c>
      <c r="O100" s="37">
        <v>0</v>
      </c>
      <c r="P100" s="37">
        <v>0</v>
      </c>
    </row>
    <row r="101" spans="1:16" hidden="1" outlineLevel="1" collapsed="1">
      <c r="A101" s="9">
        <v>43282</v>
      </c>
      <c r="B101" s="37">
        <v>9.8925000000000001</v>
      </c>
      <c r="C101" s="37">
        <v>7.2324000000000002</v>
      </c>
      <c r="D101" s="37">
        <v>13.235900000000001</v>
      </c>
      <c r="E101" s="37">
        <v>3.3332999999999999</v>
      </c>
      <c r="F101" s="37">
        <v>5</v>
      </c>
      <c r="G101" s="37">
        <v>10.303100000000001</v>
      </c>
      <c r="H101" s="37">
        <v>7.7808000000000002</v>
      </c>
      <c r="I101" s="37">
        <v>13.254799999999999</v>
      </c>
      <c r="J101" s="37">
        <v>3.3332999999999999</v>
      </c>
      <c r="K101" s="37">
        <v>5</v>
      </c>
      <c r="L101" s="37">
        <v>3.8600000000000002E-2</v>
      </c>
      <c r="M101" s="37">
        <v>1.04E-2</v>
      </c>
      <c r="N101" s="37">
        <v>1.5819000000000001</v>
      </c>
      <c r="O101" s="37">
        <v>0</v>
      </c>
      <c r="P101" s="37">
        <v>0</v>
      </c>
    </row>
    <row r="102" spans="1:16" hidden="1" outlineLevel="1" collapsed="1">
      <c r="A102" s="9">
        <v>43313</v>
      </c>
      <c r="B102" s="37">
        <v>10.213900000000001</v>
      </c>
      <c r="C102" s="37">
        <v>5.9253999999999998</v>
      </c>
      <c r="D102" s="37">
        <v>13.676600000000001</v>
      </c>
      <c r="E102" s="37">
        <v>1.0303</v>
      </c>
      <c r="F102" s="37">
        <v>5</v>
      </c>
      <c r="G102" s="37">
        <v>10.714600000000001</v>
      </c>
      <c r="H102" s="37">
        <v>6.3823999999999996</v>
      </c>
      <c r="I102" s="37">
        <v>14.049899999999999</v>
      </c>
      <c r="J102" s="37">
        <v>3</v>
      </c>
      <c r="K102" s="37">
        <v>5</v>
      </c>
      <c r="L102" s="37">
        <v>0.25309999999999999</v>
      </c>
      <c r="M102" s="37">
        <v>0.01</v>
      </c>
      <c r="N102" s="37">
        <v>0.7379</v>
      </c>
      <c r="O102" s="37">
        <v>1</v>
      </c>
      <c r="P102" s="37">
        <v>0</v>
      </c>
    </row>
    <row r="103" spans="1:16" hidden="1" outlineLevel="1" collapsed="1">
      <c r="A103" s="9">
        <v>43344</v>
      </c>
      <c r="B103" s="37">
        <v>12.025600000000001</v>
      </c>
      <c r="C103" s="37">
        <v>5.8665000000000003</v>
      </c>
      <c r="D103" s="37">
        <v>15.053000000000001</v>
      </c>
      <c r="E103" s="37">
        <v>0</v>
      </c>
      <c r="F103" s="37">
        <v>5</v>
      </c>
      <c r="G103" s="37">
        <v>12.3911</v>
      </c>
      <c r="H103" s="37">
        <v>6.3209999999999997</v>
      </c>
      <c r="I103" s="37">
        <v>15.192</v>
      </c>
      <c r="J103" s="37">
        <v>0</v>
      </c>
      <c r="K103" s="37">
        <v>5</v>
      </c>
      <c r="L103" s="37">
        <v>0.75729999999999997</v>
      </c>
      <c r="M103" s="37">
        <v>0.01</v>
      </c>
      <c r="N103" s="37">
        <v>3.0653999999999999</v>
      </c>
      <c r="O103" s="37">
        <v>0</v>
      </c>
      <c r="P103" s="37">
        <v>0</v>
      </c>
    </row>
    <row r="104" spans="1:16" hidden="1" outlineLevel="1" collapsed="1">
      <c r="A104" s="9">
        <v>43374</v>
      </c>
      <c r="B104" s="37">
        <v>12.054</v>
      </c>
      <c r="C104" s="37">
        <v>6.9645000000000001</v>
      </c>
      <c r="D104" s="37">
        <v>15.6622</v>
      </c>
      <c r="E104" s="37">
        <v>3.6297999999999999</v>
      </c>
      <c r="F104" s="37">
        <v>9.7928999999999995</v>
      </c>
      <c r="G104" s="37">
        <v>12.457700000000001</v>
      </c>
      <c r="H104" s="37">
        <v>7.5396999999999998</v>
      </c>
      <c r="I104" s="37">
        <v>15.684799999999999</v>
      </c>
      <c r="J104" s="37">
        <v>3.6297999999999999</v>
      </c>
      <c r="K104" s="37">
        <v>9.7928999999999995</v>
      </c>
      <c r="L104" s="37">
        <v>9.0700000000000003E-2</v>
      </c>
      <c r="M104" s="37">
        <v>1.01E-2</v>
      </c>
      <c r="N104" s="37">
        <v>2.6131000000000002</v>
      </c>
      <c r="O104" s="37">
        <v>0</v>
      </c>
      <c r="P104" s="37">
        <v>0</v>
      </c>
    </row>
    <row r="105" spans="1:16" hidden="1" outlineLevel="1" collapsed="1">
      <c r="A105" s="9">
        <v>43405</v>
      </c>
      <c r="B105" s="37">
        <v>13.894600000000001</v>
      </c>
      <c r="C105" s="37">
        <v>8.0344999999999995</v>
      </c>
      <c r="D105" s="37">
        <v>16.111799999999999</v>
      </c>
      <c r="E105" s="37">
        <v>13.6</v>
      </c>
      <c r="F105" s="37">
        <v>6.3674999999999997</v>
      </c>
      <c r="G105" s="37">
        <v>14.1747</v>
      </c>
      <c r="H105" s="37">
        <v>8.6437000000000008</v>
      </c>
      <c r="I105" s="37">
        <v>16.1189</v>
      </c>
      <c r="J105" s="37">
        <v>13.6</v>
      </c>
      <c r="K105" s="37">
        <v>6.3674999999999997</v>
      </c>
      <c r="L105" s="37">
        <v>0.151</v>
      </c>
      <c r="M105" s="37">
        <v>0.1176</v>
      </c>
      <c r="N105" s="37">
        <v>1.9427000000000001</v>
      </c>
      <c r="O105" s="37">
        <v>0</v>
      </c>
      <c r="P105" s="37">
        <v>0</v>
      </c>
    </row>
    <row r="106" spans="1:16" hidden="1" outlineLevel="1" collapsed="1">
      <c r="A106" s="9">
        <v>43435</v>
      </c>
      <c r="B106" s="37">
        <v>12.702</v>
      </c>
      <c r="C106" s="37">
        <v>7.7880000000000003</v>
      </c>
      <c r="D106" s="37">
        <v>15.4643</v>
      </c>
      <c r="E106" s="37">
        <v>1.0029999999999999</v>
      </c>
      <c r="F106" s="37">
        <v>10.9976</v>
      </c>
      <c r="G106" s="37">
        <v>13.6494</v>
      </c>
      <c r="H106" s="37">
        <v>9.3094999999999999</v>
      </c>
      <c r="I106" s="37">
        <v>16.148099999999999</v>
      </c>
      <c r="J106" s="37">
        <v>1.0029999999999999</v>
      </c>
      <c r="K106" s="37">
        <v>10.9976</v>
      </c>
      <c r="L106" s="37">
        <v>0.99239999999999995</v>
      </c>
      <c r="M106" s="37">
        <v>1.83E-2</v>
      </c>
      <c r="N106" s="37">
        <v>2.5160999999999998</v>
      </c>
      <c r="O106" s="37">
        <v>0</v>
      </c>
      <c r="P106" s="37">
        <v>0</v>
      </c>
    </row>
    <row r="107" spans="1:16" hidden="1" outlineLevel="1" collapsed="1">
      <c r="A107" s="9">
        <v>43466</v>
      </c>
      <c r="B107" s="37">
        <v>13.128399999999999</v>
      </c>
      <c r="C107" s="37">
        <v>6.7415000000000003</v>
      </c>
      <c r="D107" s="37">
        <v>15.4198</v>
      </c>
      <c r="E107" s="37">
        <v>14.086</v>
      </c>
      <c r="F107" s="37">
        <v>5</v>
      </c>
      <c r="G107" s="37">
        <v>13.5837</v>
      </c>
      <c r="H107" s="37">
        <v>7.6397000000000004</v>
      </c>
      <c r="I107" s="37">
        <v>15.4663</v>
      </c>
      <c r="J107" s="37">
        <v>15.928900000000001</v>
      </c>
      <c r="K107" s="37">
        <v>5</v>
      </c>
      <c r="L107" s="37">
        <v>0.26390000000000002</v>
      </c>
      <c r="M107" s="37">
        <v>0.11899999999999999</v>
      </c>
      <c r="N107" s="37">
        <v>1.8979999999999999</v>
      </c>
      <c r="O107" s="37">
        <v>3.25</v>
      </c>
      <c r="P107" s="37">
        <v>0</v>
      </c>
    </row>
    <row r="108" spans="1:16" hidden="1" outlineLevel="1" collapsed="1">
      <c r="A108" s="9">
        <v>43497</v>
      </c>
      <c r="B108" s="37">
        <v>10.7181</v>
      </c>
      <c r="C108" s="37">
        <v>6.6231999999999998</v>
      </c>
      <c r="D108" s="37">
        <v>14.556100000000001</v>
      </c>
      <c r="E108" s="37">
        <v>0</v>
      </c>
      <c r="F108" s="37">
        <v>5</v>
      </c>
      <c r="G108" s="37">
        <v>11.260199999999999</v>
      </c>
      <c r="H108" s="37">
        <v>6.7815000000000003</v>
      </c>
      <c r="I108" s="37">
        <v>15.7081</v>
      </c>
      <c r="J108" s="37">
        <v>0</v>
      </c>
      <c r="K108" s="37">
        <v>5</v>
      </c>
      <c r="L108" s="37">
        <v>0.92820000000000003</v>
      </c>
      <c r="M108" s="37">
        <v>0.22670000000000001</v>
      </c>
      <c r="N108" s="37">
        <v>1.1292</v>
      </c>
      <c r="O108" s="37">
        <v>0</v>
      </c>
      <c r="P108" s="37">
        <v>0</v>
      </c>
    </row>
    <row r="109" spans="1:16" hidden="1" outlineLevel="1" collapsed="1">
      <c r="A109" s="9">
        <v>43525</v>
      </c>
      <c r="B109" s="37">
        <v>12.5275</v>
      </c>
      <c r="C109" s="37">
        <v>6.1425999999999998</v>
      </c>
      <c r="D109" s="37">
        <v>14.6119</v>
      </c>
      <c r="E109" s="37">
        <v>6.0563000000000002</v>
      </c>
      <c r="F109" s="37">
        <v>9.1891999999999996</v>
      </c>
      <c r="G109" s="37">
        <v>13.4491</v>
      </c>
      <c r="H109" s="37">
        <v>6.1425999999999998</v>
      </c>
      <c r="I109" s="37">
        <v>15.318300000000001</v>
      </c>
      <c r="J109" s="37">
        <v>7.9135999999999997</v>
      </c>
      <c r="K109" s="37">
        <v>9.1891999999999996</v>
      </c>
      <c r="L109" s="37">
        <v>0.90649999999999997</v>
      </c>
      <c r="M109" s="37">
        <v>8.4000000000000005E-2</v>
      </c>
      <c r="N109" s="37">
        <v>1.5437000000000001</v>
      </c>
      <c r="O109" s="37">
        <v>0.1961</v>
      </c>
      <c r="P109" s="37">
        <v>0</v>
      </c>
    </row>
    <row r="110" spans="1:16" hidden="1" outlineLevel="1" collapsed="1">
      <c r="A110" s="9">
        <v>43556</v>
      </c>
      <c r="B110" s="37">
        <v>12.6915</v>
      </c>
      <c r="C110" s="37">
        <v>7.2095000000000002</v>
      </c>
      <c r="D110" s="37">
        <v>14.660500000000001</v>
      </c>
      <c r="E110" s="37">
        <v>6.4939999999999998</v>
      </c>
      <c r="F110" s="37">
        <v>5</v>
      </c>
      <c r="G110" s="37">
        <v>13.251300000000001</v>
      </c>
      <c r="H110" s="37">
        <v>7.2095000000000002</v>
      </c>
      <c r="I110" s="37">
        <v>15.181800000000001</v>
      </c>
      <c r="J110" s="37">
        <v>7.4486999999999997</v>
      </c>
      <c r="K110" s="37">
        <v>5</v>
      </c>
      <c r="L110" s="37">
        <v>0.55569999999999997</v>
      </c>
      <c r="M110" s="37">
        <v>0.01</v>
      </c>
      <c r="N110" s="37">
        <v>0.71819999999999995</v>
      </c>
      <c r="O110" s="37">
        <v>0.3</v>
      </c>
      <c r="P110" s="37">
        <v>0</v>
      </c>
    </row>
    <row r="111" spans="1:16" hidden="1" outlineLevel="1" collapsed="1">
      <c r="A111" s="9">
        <v>43586</v>
      </c>
      <c r="B111" s="37">
        <v>11.991099999999999</v>
      </c>
      <c r="C111" s="37">
        <v>7.0000999999999998</v>
      </c>
      <c r="D111" s="37">
        <v>14.676600000000001</v>
      </c>
      <c r="E111" s="37">
        <v>5.0404</v>
      </c>
      <c r="F111" s="37">
        <v>5</v>
      </c>
      <c r="G111" s="37">
        <v>12.757</v>
      </c>
      <c r="H111" s="37">
        <v>7.0015000000000001</v>
      </c>
      <c r="I111" s="37">
        <v>15.580500000000001</v>
      </c>
      <c r="J111" s="37">
        <v>5.6943000000000001</v>
      </c>
      <c r="K111" s="37">
        <v>5</v>
      </c>
      <c r="L111" s="37">
        <v>2.6637</v>
      </c>
      <c r="M111" s="37">
        <v>0.11219999999999999</v>
      </c>
      <c r="N111" s="37">
        <v>3.6949000000000001</v>
      </c>
      <c r="O111" s="37">
        <v>0.25750000000000001</v>
      </c>
      <c r="P111" s="37">
        <v>0</v>
      </c>
    </row>
    <row r="112" spans="1:16" hidden="1" outlineLevel="1" collapsed="1">
      <c r="A112" s="9">
        <v>43617</v>
      </c>
      <c r="B112" s="37">
        <v>11.826700000000001</v>
      </c>
      <c r="C112" s="37">
        <v>6.4776999999999996</v>
      </c>
      <c r="D112" s="37">
        <v>14.5494</v>
      </c>
      <c r="E112" s="37">
        <v>8.5265000000000004</v>
      </c>
      <c r="F112" s="37">
        <v>5</v>
      </c>
      <c r="G112" s="37">
        <v>13.2906</v>
      </c>
      <c r="H112" s="37">
        <v>6.4776999999999996</v>
      </c>
      <c r="I112" s="37">
        <v>15.2597</v>
      </c>
      <c r="J112" s="37">
        <v>11.8696</v>
      </c>
      <c r="K112" s="37">
        <v>5</v>
      </c>
      <c r="L112" s="37">
        <v>1.2950999999999999</v>
      </c>
      <c r="M112" s="37">
        <v>0.01</v>
      </c>
      <c r="N112" s="37">
        <v>2.0253000000000001</v>
      </c>
      <c r="O112" s="37">
        <v>1.0402</v>
      </c>
      <c r="P112" s="37">
        <v>0</v>
      </c>
    </row>
    <row r="113" spans="1:16" hidden="1" outlineLevel="1" collapsed="1">
      <c r="A113" s="9">
        <v>43647</v>
      </c>
      <c r="B113" s="37">
        <v>11.761799999999999</v>
      </c>
      <c r="C113" s="37">
        <v>6.1837999999999997</v>
      </c>
      <c r="D113" s="37">
        <v>14.821199999999999</v>
      </c>
      <c r="E113" s="37">
        <v>9.2933000000000003</v>
      </c>
      <c r="F113" s="37">
        <v>5</v>
      </c>
      <c r="G113" s="37">
        <v>12.781000000000001</v>
      </c>
      <c r="H113" s="37">
        <v>6.1837999999999997</v>
      </c>
      <c r="I113" s="37">
        <v>14.8362</v>
      </c>
      <c r="J113" s="37">
        <v>12.010300000000001</v>
      </c>
      <c r="K113" s="37">
        <v>5</v>
      </c>
      <c r="L113" s="37">
        <v>1.0149999999999999</v>
      </c>
      <c r="M113" s="37">
        <v>0.01</v>
      </c>
      <c r="N113" s="37">
        <v>2.0680000000000001</v>
      </c>
      <c r="O113" s="37">
        <v>1.0075000000000001</v>
      </c>
      <c r="P113" s="37">
        <v>0</v>
      </c>
    </row>
    <row r="114" spans="1:16" hidden="1" outlineLevel="1" collapsed="1">
      <c r="A114" s="9">
        <v>43678</v>
      </c>
      <c r="B114" s="37">
        <v>10.8409</v>
      </c>
      <c r="C114" s="37">
        <v>5.8261000000000003</v>
      </c>
      <c r="D114" s="37">
        <v>14.522500000000001</v>
      </c>
      <c r="E114" s="37">
        <v>4.8205999999999998</v>
      </c>
      <c r="F114" s="37">
        <v>5</v>
      </c>
      <c r="G114" s="37">
        <v>12.498799999999999</v>
      </c>
      <c r="H114" s="37">
        <v>5.8262999999999998</v>
      </c>
      <c r="I114" s="37">
        <v>14.7943</v>
      </c>
      <c r="J114" s="37">
        <v>8.2550000000000008</v>
      </c>
      <c r="K114" s="37">
        <v>5</v>
      </c>
      <c r="L114" s="37">
        <v>0.64329999999999998</v>
      </c>
      <c r="M114" s="37">
        <v>0.48170000000000002</v>
      </c>
      <c r="N114" s="37">
        <v>2.0750999999999999</v>
      </c>
      <c r="O114" s="37">
        <v>0.49619999999999997</v>
      </c>
      <c r="P114" s="37">
        <v>0</v>
      </c>
    </row>
    <row r="115" spans="1:16" hidden="1" outlineLevel="1" collapsed="1">
      <c r="A115" s="9">
        <v>43709</v>
      </c>
      <c r="B115" s="37">
        <v>12.0829</v>
      </c>
      <c r="C115" s="37">
        <v>5.9659000000000004</v>
      </c>
      <c r="D115" s="37">
        <v>13.6303</v>
      </c>
      <c r="E115" s="37">
        <v>9.2982999999999993</v>
      </c>
      <c r="F115" s="37">
        <v>5</v>
      </c>
      <c r="G115" s="37">
        <v>13.181800000000001</v>
      </c>
      <c r="H115" s="37">
        <v>5.9659000000000004</v>
      </c>
      <c r="I115" s="37">
        <v>14.0869</v>
      </c>
      <c r="J115" s="37">
        <v>12.640700000000001</v>
      </c>
      <c r="K115" s="37">
        <v>5</v>
      </c>
      <c r="L115" s="37">
        <v>1.0237000000000001</v>
      </c>
      <c r="M115" s="37">
        <v>9.4E-2</v>
      </c>
      <c r="N115" s="37">
        <v>3.0251999999999999</v>
      </c>
      <c r="O115" s="37">
        <v>8.8099999999999998E-2</v>
      </c>
      <c r="P115" s="37">
        <v>0</v>
      </c>
    </row>
    <row r="116" spans="1:16" hidden="1" outlineLevel="1" collapsed="1">
      <c r="A116" s="9">
        <v>43739</v>
      </c>
      <c r="B116" s="37">
        <v>11.3401</v>
      </c>
      <c r="C116" s="37">
        <v>6.0654000000000003</v>
      </c>
      <c r="D116" s="37">
        <v>14.2028</v>
      </c>
      <c r="E116" s="37">
        <v>6.4340000000000002</v>
      </c>
      <c r="F116" s="37">
        <v>9.2606999999999999</v>
      </c>
      <c r="G116" s="37">
        <v>12.261699999999999</v>
      </c>
      <c r="H116" s="37">
        <v>6.0654000000000003</v>
      </c>
      <c r="I116" s="37">
        <v>14.3599</v>
      </c>
      <c r="J116" s="37">
        <v>8.7513000000000005</v>
      </c>
      <c r="K116" s="37">
        <v>9.2606999999999999</v>
      </c>
      <c r="L116" s="37">
        <v>0.45140000000000002</v>
      </c>
      <c r="M116" s="37">
        <v>0.01</v>
      </c>
      <c r="N116" s="37">
        <v>2.9144000000000001</v>
      </c>
      <c r="O116" s="37">
        <v>0.1411</v>
      </c>
      <c r="P116" s="37">
        <v>0</v>
      </c>
    </row>
    <row r="117" spans="1:16" hidden="1" outlineLevel="1" collapsed="1">
      <c r="A117" s="9">
        <v>43770</v>
      </c>
      <c r="B117" s="37">
        <v>10.7661</v>
      </c>
      <c r="C117" s="37">
        <v>5.8619000000000003</v>
      </c>
      <c r="D117" s="37">
        <v>12.397500000000001</v>
      </c>
      <c r="E117" s="37">
        <v>6.3606999999999996</v>
      </c>
      <c r="F117" s="37">
        <v>5</v>
      </c>
      <c r="G117" s="37">
        <v>12.1281</v>
      </c>
      <c r="H117" s="37">
        <v>5.8619000000000003</v>
      </c>
      <c r="I117" s="37">
        <v>13.424300000000001</v>
      </c>
      <c r="J117" s="37">
        <v>10.430899999999999</v>
      </c>
      <c r="K117" s="37">
        <v>5</v>
      </c>
      <c r="L117" s="37">
        <v>2.1154999999999999</v>
      </c>
      <c r="M117" s="37">
        <v>5.9400000000000001E-2</v>
      </c>
      <c r="N117" s="37">
        <v>3.6600999999999999</v>
      </c>
      <c r="O117" s="37">
        <v>5.6800000000000003E-2</v>
      </c>
      <c r="P117" s="37">
        <v>0</v>
      </c>
    </row>
    <row r="118" spans="1:16" hidden="1" outlineLevel="1" collapsed="1">
      <c r="A118" s="9">
        <v>43800</v>
      </c>
      <c r="B118" s="37">
        <v>10.5463</v>
      </c>
      <c r="C118" s="37">
        <v>5.8291000000000004</v>
      </c>
      <c r="D118" s="37">
        <v>11.3393</v>
      </c>
      <c r="E118" s="37">
        <v>10.223100000000001</v>
      </c>
      <c r="F118" s="37">
        <v>11.0189</v>
      </c>
      <c r="G118" s="37">
        <v>11.170400000000001</v>
      </c>
      <c r="H118" s="37">
        <v>5.8291000000000004</v>
      </c>
      <c r="I118" s="37">
        <v>11.6602</v>
      </c>
      <c r="J118" s="37">
        <v>12.6547</v>
      </c>
      <c r="K118" s="37">
        <v>11.0189</v>
      </c>
      <c r="L118" s="37">
        <v>0.69830000000000003</v>
      </c>
      <c r="M118" s="37">
        <v>0.01</v>
      </c>
      <c r="N118" s="37">
        <v>1.5466</v>
      </c>
      <c r="O118" s="37">
        <v>0.27450000000000002</v>
      </c>
      <c r="P118" s="37" t="s">
        <v>268</v>
      </c>
    </row>
    <row r="119" spans="1:16" hidden="1" outlineLevel="1" collapsed="1">
      <c r="A119" s="9">
        <v>43831</v>
      </c>
      <c r="B119" s="37">
        <v>9.4441000000000006</v>
      </c>
      <c r="C119" s="37">
        <v>5.7187000000000001</v>
      </c>
      <c r="D119" s="37">
        <v>10.452199999999999</v>
      </c>
      <c r="E119" s="37">
        <v>5.7737999999999996</v>
      </c>
      <c r="F119" s="37">
        <v>0</v>
      </c>
      <c r="G119" s="37">
        <v>10.4476</v>
      </c>
      <c r="H119" s="37">
        <v>5.7187000000000001</v>
      </c>
      <c r="I119" s="37">
        <v>11.001799999999999</v>
      </c>
      <c r="J119" s="37">
        <v>10.3874</v>
      </c>
      <c r="K119" s="37">
        <v>0</v>
      </c>
      <c r="L119" s="37">
        <v>0.84519999999999995</v>
      </c>
      <c r="M119" s="37">
        <v>0.01</v>
      </c>
      <c r="N119" s="37">
        <v>1.6333</v>
      </c>
      <c r="O119" s="37">
        <v>0.22359999999999999</v>
      </c>
      <c r="P119" s="37">
        <v>0</v>
      </c>
    </row>
    <row r="120" spans="1:16" hidden="1" outlineLevel="1" collapsed="1">
      <c r="A120" s="9">
        <v>43862</v>
      </c>
      <c r="B120" s="37">
        <v>7.7</v>
      </c>
      <c r="C120" s="37">
        <v>5.7061000000000002</v>
      </c>
      <c r="D120" s="37">
        <v>7.7450999999999999</v>
      </c>
      <c r="E120" s="37">
        <v>8.0615000000000006</v>
      </c>
      <c r="F120" s="37">
        <v>5</v>
      </c>
      <c r="G120" s="37">
        <v>9.0645000000000007</v>
      </c>
      <c r="H120" s="37">
        <v>5.7298</v>
      </c>
      <c r="I120" s="37">
        <v>9.0927000000000007</v>
      </c>
      <c r="J120" s="37">
        <v>9.9379000000000008</v>
      </c>
      <c r="K120" s="37">
        <v>5</v>
      </c>
      <c r="L120" s="37">
        <v>1.0310999999999999</v>
      </c>
      <c r="M120" s="37">
        <v>0.01</v>
      </c>
      <c r="N120" s="37">
        <v>1.4249000000000001</v>
      </c>
      <c r="O120" s="37">
        <v>0.35099999999999998</v>
      </c>
      <c r="P120" s="37">
        <v>0</v>
      </c>
    </row>
    <row r="121" spans="1:16" hidden="1" outlineLevel="1" collapsed="1">
      <c r="A121" s="9">
        <v>43891</v>
      </c>
      <c r="B121" s="37">
        <v>6.7202000000000002</v>
      </c>
      <c r="C121" s="37">
        <v>6.5862999999999996</v>
      </c>
      <c r="D121" s="37">
        <v>6.5515999999999996</v>
      </c>
      <c r="E121" s="37">
        <v>7.3566000000000003</v>
      </c>
      <c r="F121" s="37">
        <v>11</v>
      </c>
      <c r="G121" s="37">
        <v>7.9027000000000003</v>
      </c>
      <c r="H121" s="37">
        <v>6.5862999999999996</v>
      </c>
      <c r="I121" s="37">
        <v>7.7542</v>
      </c>
      <c r="J121" s="37">
        <v>8.9740000000000002</v>
      </c>
      <c r="K121" s="37">
        <v>11</v>
      </c>
      <c r="L121" s="37">
        <v>1.4319999999999999</v>
      </c>
      <c r="M121" s="37">
        <v>0.01</v>
      </c>
      <c r="N121" s="37">
        <v>1.7210000000000001</v>
      </c>
      <c r="O121" s="37">
        <v>0.35610000000000003</v>
      </c>
      <c r="P121" s="37">
        <v>0</v>
      </c>
    </row>
    <row r="122" spans="1:16" hidden="1" outlineLevel="1" collapsed="1">
      <c r="A122" s="9">
        <v>43922</v>
      </c>
      <c r="B122" s="37">
        <v>7.8785999999999996</v>
      </c>
      <c r="C122" s="37">
        <v>5.3883999999999999</v>
      </c>
      <c r="D122" s="37">
        <v>9.1448999999999998</v>
      </c>
      <c r="E122" s="37">
        <v>7.1712999999999996</v>
      </c>
      <c r="F122" s="37">
        <v>0</v>
      </c>
      <c r="G122" s="37">
        <v>8.4575999999999993</v>
      </c>
      <c r="H122" s="37">
        <v>5.3883999999999999</v>
      </c>
      <c r="I122" s="37">
        <v>9.1826000000000008</v>
      </c>
      <c r="J122" s="37">
        <v>8.8028999999999993</v>
      </c>
      <c r="K122" s="37">
        <v>0</v>
      </c>
      <c r="L122" s="37">
        <v>0.28289999999999998</v>
      </c>
      <c r="M122" s="37">
        <v>0.01</v>
      </c>
      <c r="N122" s="37">
        <v>0.39269999999999999</v>
      </c>
      <c r="O122" s="37">
        <v>0.27950000000000003</v>
      </c>
      <c r="P122" s="37">
        <v>0</v>
      </c>
    </row>
    <row r="123" spans="1:16" hidden="1" outlineLevel="1" collapsed="1">
      <c r="A123" s="9">
        <v>43952</v>
      </c>
      <c r="B123" s="37">
        <v>7.3381999999999996</v>
      </c>
      <c r="C123" s="37">
        <v>5.1471999999999998</v>
      </c>
      <c r="D123" s="37">
        <v>8.4838000000000005</v>
      </c>
      <c r="E123" s="37">
        <v>6.8985000000000003</v>
      </c>
      <c r="F123" s="37">
        <v>0</v>
      </c>
      <c r="G123" s="37">
        <v>7.819</v>
      </c>
      <c r="H123" s="37">
        <v>5.1471999999999998</v>
      </c>
      <c r="I123" s="37">
        <v>8.8554999999999993</v>
      </c>
      <c r="J123" s="37">
        <v>7.8105000000000002</v>
      </c>
      <c r="K123" s="37">
        <v>0</v>
      </c>
      <c r="L123" s="37">
        <v>0.63600000000000001</v>
      </c>
      <c r="M123" s="37">
        <v>0.01</v>
      </c>
      <c r="N123" s="37">
        <v>1.3002</v>
      </c>
      <c r="O123" s="37">
        <v>0.28970000000000001</v>
      </c>
      <c r="P123" s="37">
        <v>0</v>
      </c>
    </row>
    <row r="124" spans="1:16" hidden="1" outlineLevel="1" collapsed="1">
      <c r="A124" s="9">
        <v>43983</v>
      </c>
      <c r="B124" s="37">
        <v>6.3994999999999997</v>
      </c>
      <c r="C124" s="37">
        <v>4.76</v>
      </c>
      <c r="D124" s="37">
        <v>7.9819000000000004</v>
      </c>
      <c r="E124" s="37">
        <v>4.7465000000000002</v>
      </c>
      <c r="F124" s="37">
        <v>0</v>
      </c>
      <c r="G124" s="37">
        <v>6.8954000000000004</v>
      </c>
      <c r="H124" s="37">
        <v>4.7625000000000002</v>
      </c>
      <c r="I124" s="37">
        <v>7.9999000000000002</v>
      </c>
      <c r="J124" s="37">
        <v>6.4215</v>
      </c>
      <c r="K124" s="37">
        <v>0</v>
      </c>
      <c r="L124" s="37">
        <v>0.214</v>
      </c>
      <c r="M124" s="37">
        <v>0.01</v>
      </c>
      <c r="N124" s="37">
        <v>0.25</v>
      </c>
      <c r="O124" s="37">
        <v>0.2137</v>
      </c>
      <c r="P124" s="37">
        <v>0</v>
      </c>
    </row>
    <row r="125" spans="1:16" hidden="1" outlineLevel="1" collapsed="1">
      <c r="A125" s="9">
        <v>44013</v>
      </c>
      <c r="B125" s="37">
        <v>4.6780999999999997</v>
      </c>
      <c r="C125" s="37">
        <v>4.2389000000000001</v>
      </c>
      <c r="D125" s="37">
        <v>5.1224999999999996</v>
      </c>
      <c r="E125" s="37">
        <v>3.9874999999999998</v>
      </c>
      <c r="F125" s="37">
        <v>0</v>
      </c>
      <c r="G125" s="37">
        <v>6.2122000000000002</v>
      </c>
      <c r="H125" s="37">
        <v>4.2389000000000001</v>
      </c>
      <c r="I125" s="37">
        <v>7.3773999999999997</v>
      </c>
      <c r="J125" s="37">
        <v>5.7327000000000004</v>
      </c>
      <c r="K125" s="37">
        <v>0</v>
      </c>
      <c r="L125" s="37">
        <v>1.0722</v>
      </c>
      <c r="M125" s="37">
        <v>0.01</v>
      </c>
      <c r="N125" s="37">
        <v>1.4305000000000001</v>
      </c>
      <c r="O125" s="37">
        <v>0.1211</v>
      </c>
      <c r="P125" s="37">
        <v>0</v>
      </c>
    </row>
    <row r="126" spans="1:16" hidden="1" outlineLevel="1" collapsed="1">
      <c r="A126" s="9">
        <v>44044</v>
      </c>
      <c r="B126" s="37">
        <v>4.7629000000000001</v>
      </c>
      <c r="C126" s="37">
        <v>3.1835</v>
      </c>
      <c r="D126" s="37">
        <v>5.8764000000000003</v>
      </c>
      <c r="E126" s="37">
        <v>4.5667999999999997</v>
      </c>
      <c r="F126" s="37">
        <v>0.75</v>
      </c>
      <c r="G126" s="37">
        <v>5.2628000000000004</v>
      </c>
      <c r="H126" s="37">
        <v>3.1835</v>
      </c>
      <c r="I126" s="37">
        <v>6.56</v>
      </c>
      <c r="J126" s="37">
        <v>4.7531999999999996</v>
      </c>
      <c r="K126" s="37">
        <v>0</v>
      </c>
      <c r="L126" s="37">
        <v>0.38850000000000001</v>
      </c>
      <c r="M126" s="37">
        <v>0.01</v>
      </c>
      <c r="N126" s="37">
        <v>0.1762</v>
      </c>
      <c r="O126" s="37">
        <v>0.1027</v>
      </c>
      <c r="P126" s="37">
        <v>0.75</v>
      </c>
    </row>
    <row r="127" spans="1:16" hidden="1" outlineLevel="1" collapsed="1">
      <c r="A127" s="9">
        <v>44075</v>
      </c>
      <c r="B127" s="37">
        <v>4.8307000000000002</v>
      </c>
      <c r="C127" s="37">
        <v>2.5627</v>
      </c>
      <c r="D127" s="37">
        <v>6.1314000000000002</v>
      </c>
      <c r="E127" s="37">
        <v>3.5609999999999999</v>
      </c>
      <c r="F127" s="37">
        <v>0</v>
      </c>
      <c r="G127" s="37">
        <v>5.0046999999999997</v>
      </c>
      <c r="H127" s="37">
        <v>2.5627</v>
      </c>
      <c r="I127" s="37">
        <v>6.2161999999999997</v>
      </c>
      <c r="J127" s="37">
        <v>4.1646999999999998</v>
      </c>
      <c r="K127" s="37">
        <v>0</v>
      </c>
      <c r="L127" s="37">
        <v>0.31609999999999999</v>
      </c>
      <c r="M127" s="37">
        <v>0.01</v>
      </c>
      <c r="N127" s="37">
        <v>1.1689000000000001</v>
      </c>
      <c r="O127" s="37">
        <v>0.01</v>
      </c>
      <c r="P127" s="37">
        <v>0</v>
      </c>
    </row>
    <row r="128" spans="1:16" hidden="1" outlineLevel="1" collapsed="1">
      <c r="A128" s="9">
        <v>44105</v>
      </c>
      <c r="B128" s="37">
        <v>3.8088000000000002</v>
      </c>
      <c r="C128" s="37">
        <v>2.3609</v>
      </c>
      <c r="D128" s="37">
        <v>5.0564999999999998</v>
      </c>
      <c r="E128" s="37">
        <v>2.8551000000000002</v>
      </c>
      <c r="F128" s="37">
        <v>2</v>
      </c>
      <c r="G128" s="37">
        <v>4.1794000000000002</v>
      </c>
      <c r="H128" s="37">
        <v>2.3609</v>
      </c>
      <c r="I128" s="37">
        <v>5.5707000000000004</v>
      </c>
      <c r="J128" s="37">
        <v>3.3889</v>
      </c>
      <c r="K128" s="37">
        <v>0</v>
      </c>
      <c r="L128" s="37">
        <v>0.35620000000000002</v>
      </c>
      <c r="M128" s="37">
        <v>0.01</v>
      </c>
      <c r="N128" s="37">
        <v>0.50280000000000002</v>
      </c>
      <c r="O128" s="37">
        <v>0.01</v>
      </c>
      <c r="P128" s="37">
        <v>2</v>
      </c>
    </row>
    <row r="129" spans="1:16" hidden="1" outlineLevel="1" collapsed="1">
      <c r="A129" s="9">
        <v>44136</v>
      </c>
      <c r="B129" s="37">
        <v>2.7016</v>
      </c>
      <c r="C129" s="37">
        <v>1.3331999999999999</v>
      </c>
      <c r="D129" s="37">
        <v>2.8395999999999999</v>
      </c>
      <c r="E129" s="37">
        <v>2.9773999999999998</v>
      </c>
      <c r="F129" s="37">
        <v>2</v>
      </c>
      <c r="G129" s="37">
        <v>4.0628000000000002</v>
      </c>
      <c r="H129" s="37">
        <v>1.3331999999999999</v>
      </c>
      <c r="I129" s="37">
        <v>5.1180000000000003</v>
      </c>
      <c r="J129" s="37">
        <v>3.698</v>
      </c>
      <c r="K129" s="37">
        <v>0</v>
      </c>
      <c r="L129" s="37">
        <v>0.49690000000000001</v>
      </c>
      <c r="M129" s="37">
        <v>0.01</v>
      </c>
      <c r="N129" s="37">
        <v>0.53510000000000002</v>
      </c>
      <c r="O129" s="37">
        <v>0.01</v>
      </c>
      <c r="P129" s="37">
        <v>2</v>
      </c>
    </row>
    <row r="130" spans="1:16" hidden="1" outlineLevel="1" collapsed="1">
      <c r="A130" s="9">
        <v>44166</v>
      </c>
      <c r="B130" s="37">
        <v>3.2105000000000001</v>
      </c>
      <c r="C130" s="37">
        <v>0.91520000000000001</v>
      </c>
      <c r="D130" s="37">
        <v>3.4474</v>
      </c>
      <c r="E130" s="37">
        <v>3.4493999999999998</v>
      </c>
      <c r="F130" s="37">
        <v>6.7619999999999996</v>
      </c>
      <c r="G130" s="37">
        <v>3.8323999999999998</v>
      </c>
      <c r="H130" s="37">
        <v>0.91520000000000001</v>
      </c>
      <c r="I130" s="37">
        <v>4.9028</v>
      </c>
      <c r="J130" s="37">
        <v>3.4493999999999998</v>
      </c>
      <c r="K130" s="37">
        <v>6.8</v>
      </c>
      <c r="L130" s="37">
        <v>0.94320000000000004</v>
      </c>
      <c r="M130" s="37">
        <v>0.01</v>
      </c>
      <c r="N130" s="37">
        <v>0.9405</v>
      </c>
      <c r="O130" s="37">
        <v>0</v>
      </c>
      <c r="P130" s="37">
        <v>2</v>
      </c>
    </row>
    <row r="131" spans="1:16" hidden="1" outlineLevel="1" collapsed="1">
      <c r="A131" s="9">
        <v>44197</v>
      </c>
      <c r="B131" s="37">
        <v>3.7919</v>
      </c>
      <c r="C131" s="37">
        <v>1.4985999999999999</v>
      </c>
      <c r="D131" s="37">
        <v>3.8853</v>
      </c>
      <c r="E131" s="37">
        <v>3.7418999999999998</v>
      </c>
      <c r="F131" s="37">
        <v>6.8</v>
      </c>
      <c r="G131" s="37">
        <v>4.5011000000000001</v>
      </c>
      <c r="H131" s="37">
        <v>1.4985999999999999</v>
      </c>
      <c r="I131" s="37">
        <v>5.2172999999999998</v>
      </c>
      <c r="J131" s="37">
        <v>3.7418999999999998</v>
      </c>
      <c r="K131" s="37">
        <v>6.8</v>
      </c>
      <c r="L131" s="37">
        <v>1.0668</v>
      </c>
      <c r="M131" s="37">
        <v>0.01</v>
      </c>
      <c r="N131" s="37">
        <v>1.0668</v>
      </c>
      <c r="O131" s="37">
        <v>0</v>
      </c>
      <c r="P131" s="37">
        <v>0</v>
      </c>
    </row>
    <row r="132" spans="1:16" hidden="1" outlineLevel="1" collapsed="1">
      <c r="A132" s="9">
        <v>44228</v>
      </c>
      <c r="B132" s="37">
        <v>2.9434999999999998</v>
      </c>
      <c r="C132" s="37">
        <v>1.7579</v>
      </c>
      <c r="D132" s="37">
        <v>3.3614000000000002</v>
      </c>
      <c r="E132" s="37">
        <v>3.0640000000000001</v>
      </c>
      <c r="F132" s="37">
        <v>5.3</v>
      </c>
      <c r="G132" s="37">
        <v>3.6833999999999998</v>
      </c>
      <c r="H132" s="37">
        <v>1.7579</v>
      </c>
      <c r="I132" s="37">
        <v>4.9021999999999997</v>
      </c>
      <c r="J132" s="37">
        <v>3.6536</v>
      </c>
      <c r="K132" s="37">
        <v>5.3</v>
      </c>
      <c r="L132" s="37">
        <v>0.75270000000000004</v>
      </c>
      <c r="M132" s="37">
        <v>0.01</v>
      </c>
      <c r="N132" s="37">
        <v>0.8569</v>
      </c>
      <c r="O132" s="37">
        <v>0.01</v>
      </c>
      <c r="P132" s="37">
        <v>0</v>
      </c>
    </row>
    <row r="133" spans="1:16" hidden="1" outlineLevel="1" collapsed="1">
      <c r="A133" s="9">
        <v>44256</v>
      </c>
      <c r="B133" s="37">
        <v>3.3933</v>
      </c>
      <c r="C133" s="37">
        <v>1.1460999999999999</v>
      </c>
      <c r="D133" s="37">
        <v>4.0254000000000003</v>
      </c>
      <c r="E133" s="37">
        <v>2.9580000000000002</v>
      </c>
      <c r="F133" s="37">
        <v>1.2354000000000001</v>
      </c>
      <c r="G133" s="37">
        <v>3.9216000000000002</v>
      </c>
      <c r="H133" s="37">
        <v>1.1460999999999999</v>
      </c>
      <c r="I133" s="37">
        <v>4.9722999999999997</v>
      </c>
      <c r="J133" s="37">
        <v>3.2164000000000001</v>
      </c>
      <c r="K133" s="37">
        <v>8</v>
      </c>
      <c r="L133" s="37">
        <v>0.7843</v>
      </c>
      <c r="M133" s="37">
        <v>1.0999999999999999E-2</v>
      </c>
      <c r="N133" s="37">
        <v>0.87560000000000004</v>
      </c>
      <c r="O133" s="37">
        <v>6.7599999999999993E-2</v>
      </c>
      <c r="P133" s="37">
        <v>0.5</v>
      </c>
    </row>
    <row r="134" spans="1:16" hidden="1" outlineLevel="1" collapsed="1">
      <c r="A134" s="9">
        <v>44287</v>
      </c>
      <c r="B134" s="37">
        <v>3.109</v>
      </c>
      <c r="C134" s="37">
        <v>1.2378</v>
      </c>
      <c r="D134" s="37">
        <v>3.4603000000000002</v>
      </c>
      <c r="E134" s="37">
        <v>3.2930999999999999</v>
      </c>
      <c r="F134" s="37">
        <v>0</v>
      </c>
      <c r="G134" s="37">
        <v>4.0279999999999996</v>
      </c>
      <c r="H134" s="37">
        <v>1.2378</v>
      </c>
      <c r="I134" s="37">
        <v>5.2137000000000002</v>
      </c>
      <c r="J134" s="37">
        <v>3.2930999999999999</v>
      </c>
      <c r="K134" s="37">
        <v>0</v>
      </c>
      <c r="L134" s="37">
        <v>0.3291</v>
      </c>
      <c r="M134" s="37">
        <v>1.11E-2</v>
      </c>
      <c r="N134" s="37">
        <v>0.3291</v>
      </c>
      <c r="O134" s="37">
        <v>0</v>
      </c>
      <c r="P134" s="37">
        <v>0</v>
      </c>
    </row>
    <row r="135" spans="1:16" hidden="1" outlineLevel="1" collapsed="1">
      <c r="A135" s="9">
        <v>44317</v>
      </c>
      <c r="B135" s="37">
        <v>3.0632000000000001</v>
      </c>
      <c r="C135" s="37">
        <v>0.98129999999999995</v>
      </c>
      <c r="D135" s="37">
        <v>3.3231999999999999</v>
      </c>
      <c r="E135" s="37">
        <v>3.3854000000000002</v>
      </c>
      <c r="F135" s="37">
        <v>0</v>
      </c>
      <c r="G135" s="37">
        <v>3.9235000000000002</v>
      </c>
      <c r="H135" s="37">
        <v>0.98129999999999995</v>
      </c>
      <c r="I135" s="37">
        <v>4.8041</v>
      </c>
      <c r="J135" s="37">
        <v>3.3854000000000002</v>
      </c>
      <c r="K135" s="37">
        <v>0</v>
      </c>
      <c r="L135" s="37">
        <v>0.37059999999999998</v>
      </c>
      <c r="M135" s="37">
        <v>9.7799999999999998E-2</v>
      </c>
      <c r="N135" s="37">
        <v>0.37059999999999998</v>
      </c>
      <c r="O135" s="37">
        <v>0</v>
      </c>
      <c r="P135" s="37">
        <v>0</v>
      </c>
    </row>
    <row r="136" spans="1:16" hidden="1" outlineLevel="1" collapsed="1">
      <c r="A136" s="9">
        <v>44348</v>
      </c>
      <c r="B136" s="37">
        <v>2.7786</v>
      </c>
      <c r="C136" s="37">
        <v>1.1100000000000001</v>
      </c>
      <c r="D136" s="37">
        <v>2.8658999999999999</v>
      </c>
      <c r="E136" s="37">
        <v>3.2902999999999998</v>
      </c>
      <c r="F136" s="37">
        <v>7.8444000000000003</v>
      </c>
      <c r="G136" s="37">
        <v>4.0709999999999997</v>
      </c>
      <c r="H136" s="37">
        <v>1.1100000000000001</v>
      </c>
      <c r="I136" s="37">
        <v>4.6376999999999997</v>
      </c>
      <c r="J136" s="37">
        <v>3.2902999999999998</v>
      </c>
      <c r="K136" s="37">
        <v>7.8444000000000003</v>
      </c>
      <c r="L136" s="37">
        <v>0.1</v>
      </c>
      <c r="M136" s="37">
        <v>9.1999999999999998E-3</v>
      </c>
      <c r="N136" s="37">
        <v>0.1</v>
      </c>
      <c r="O136" s="37">
        <v>0</v>
      </c>
      <c r="P136" s="37">
        <v>0</v>
      </c>
    </row>
    <row r="137" spans="1:16" hidden="1" outlineLevel="1" collapsed="1">
      <c r="A137" s="9">
        <v>44378</v>
      </c>
      <c r="B137" s="37">
        <v>3.9411999999999998</v>
      </c>
      <c r="C137" s="37">
        <v>1.4253</v>
      </c>
      <c r="D137" s="37">
        <v>4.7622</v>
      </c>
      <c r="E137" s="37">
        <v>3.0343</v>
      </c>
      <c r="F137" s="37">
        <v>0</v>
      </c>
      <c r="G137" s="37">
        <v>3.9517000000000002</v>
      </c>
      <c r="H137" s="37">
        <v>1.4253</v>
      </c>
      <c r="I137" s="37">
        <v>4.7824999999999998</v>
      </c>
      <c r="J137" s="37">
        <v>3.0343</v>
      </c>
      <c r="K137" s="37">
        <v>0</v>
      </c>
      <c r="L137" s="37">
        <v>0.96919999999999995</v>
      </c>
      <c r="M137" s="37">
        <v>9.2999999999999992E-3</v>
      </c>
      <c r="N137" s="37">
        <v>0.96919999999999995</v>
      </c>
      <c r="O137" s="37">
        <v>0</v>
      </c>
      <c r="P137" s="37">
        <v>0</v>
      </c>
    </row>
    <row r="138" spans="1:16" hidden="1" outlineLevel="1" collapsed="1">
      <c r="A138" s="9">
        <v>44409</v>
      </c>
      <c r="B138" s="37">
        <v>2.2965</v>
      </c>
      <c r="C138" s="37">
        <v>1.0443</v>
      </c>
      <c r="D138" s="37">
        <v>2.3001999999999998</v>
      </c>
      <c r="E138" s="37">
        <v>2.9914000000000001</v>
      </c>
      <c r="F138" s="37">
        <v>0</v>
      </c>
      <c r="G138" s="37">
        <v>3.6324999999999998</v>
      </c>
      <c r="H138" s="37">
        <v>1.0443</v>
      </c>
      <c r="I138" s="37">
        <v>4.6220999999999997</v>
      </c>
      <c r="J138" s="37">
        <v>2.9914000000000001</v>
      </c>
      <c r="K138" s="37">
        <v>0</v>
      </c>
      <c r="L138" s="37">
        <v>0.30990000000000001</v>
      </c>
      <c r="M138" s="37">
        <v>9.4299999999999995E-2</v>
      </c>
      <c r="N138" s="37">
        <v>0.30990000000000001</v>
      </c>
      <c r="O138" s="37">
        <v>0</v>
      </c>
      <c r="P138" s="37">
        <v>0</v>
      </c>
    </row>
    <row r="139" spans="1:16" hidden="1" outlineLevel="1" collapsed="1">
      <c r="A139" s="9">
        <v>44440</v>
      </c>
      <c r="B139" s="37">
        <v>2.1038000000000001</v>
      </c>
      <c r="C139" s="37">
        <v>1.2924</v>
      </c>
      <c r="D139" s="37">
        <v>2.0649999999999999</v>
      </c>
      <c r="E139" s="37">
        <v>2.7938999999999998</v>
      </c>
      <c r="F139" s="37">
        <v>0</v>
      </c>
      <c r="G139" s="37">
        <v>3.6139000000000001</v>
      </c>
      <c r="H139" s="37">
        <v>1.2924</v>
      </c>
      <c r="I139" s="37">
        <v>4.7443</v>
      </c>
      <c r="J139" s="37">
        <v>2.7938999999999998</v>
      </c>
      <c r="K139" s="37">
        <v>0</v>
      </c>
      <c r="L139" s="37">
        <v>0.10829999999999999</v>
      </c>
      <c r="M139" s="37">
        <v>1.1299999999999999E-2</v>
      </c>
      <c r="N139" s="37">
        <v>0.10829999999999999</v>
      </c>
      <c r="O139" s="37">
        <v>0</v>
      </c>
      <c r="P139" s="37">
        <v>0</v>
      </c>
    </row>
    <row r="140" spans="1:16" hidden="1" outlineLevel="1" collapsed="1">
      <c r="A140" s="9">
        <v>44470</v>
      </c>
      <c r="B140" s="37">
        <v>3.0855000000000001</v>
      </c>
      <c r="C140" s="37">
        <v>1.1242000000000001</v>
      </c>
      <c r="D140" s="37">
        <v>3.3275000000000001</v>
      </c>
      <c r="E140" s="37">
        <v>3.0585</v>
      </c>
      <c r="F140" s="37">
        <v>1.6</v>
      </c>
      <c r="G140" s="37">
        <v>4.0468000000000002</v>
      </c>
      <c r="H140" s="37">
        <v>1.1242000000000001</v>
      </c>
      <c r="I140" s="37">
        <v>4.8906999999999998</v>
      </c>
      <c r="J140" s="37">
        <v>3.0585</v>
      </c>
      <c r="K140" s="37">
        <v>0.1</v>
      </c>
      <c r="L140" s="37">
        <v>0.56079999999999997</v>
      </c>
      <c r="M140" s="37">
        <v>1.14E-2</v>
      </c>
      <c r="N140" s="37">
        <v>0.53559999999999997</v>
      </c>
      <c r="O140" s="37">
        <v>0</v>
      </c>
      <c r="P140" s="37">
        <v>1.6</v>
      </c>
    </row>
    <row r="141" spans="1:16" hidden="1" outlineLevel="1" collapsed="1">
      <c r="A141" s="9">
        <v>44501</v>
      </c>
      <c r="B141" s="37">
        <v>3.1880999999999999</v>
      </c>
      <c r="C141" s="37">
        <v>1.7668999999999999</v>
      </c>
      <c r="D141" s="37">
        <v>3.4365999999999999</v>
      </c>
      <c r="E141" s="37">
        <v>3.1049000000000002</v>
      </c>
      <c r="F141" s="37">
        <v>0.1</v>
      </c>
      <c r="G141" s="37">
        <v>3.9885000000000002</v>
      </c>
      <c r="H141" s="37">
        <v>1.7668999999999999</v>
      </c>
      <c r="I141" s="37">
        <v>4.7706999999999997</v>
      </c>
      <c r="J141" s="37">
        <v>3.1049000000000002</v>
      </c>
      <c r="K141" s="37">
        <v>0.1</v>
      </c>
      <c r="L141" s="37">
        <v>0.1255</v>
      </c>
      <c r="M141" s="37">
        <v>1.0999999999999999E-2</v>
      </c>
      <c r="N141" s="37">
        <v>0.1255</v>
      </c>
      <c r="O141" s="37">
        <v>0</v>
      </c>
      <c r="P141" s="37">
        <v>0</v>
      </c>
    </row>
    <row r="142" spans="1:16" hidden="1" outlineLevel="1" collapsed="1">
      <c r="A142" s="9">
        <v>44531</v>
      </c>
      <c r="B142" s="37">
        <v>3.6612</v>
      </c>
      <c r="C142" s="37">
        <v>2.9175</v>
      </c>
      <c r="D142" s="37">
        <v>4.0122999999999998</v>
      </c>
      <c r="E142" s="37">
        <v>3.0436000000000001</v>
      </c>
      <c r="F142" s="37">
        <v>0</v>
      </c>
      <c r="G142" s="37">
        <v>4.1570999999999998</v>
      </c>
      <c r="H142" s="37">
        <v>2.9175</v>
      </c>
      <c r="I142" s="37">
        <v>4.9008000000000003</v>
      </c>
      <c r="J142" s="37">
        <v>3.0436000000000001</v>
      </c>
      <c r="K142" s="37">
        <v>0</v>
      </c>
      <c r="L142" s="37">
        <v>0.1</v>
      </c>
      <c r="M142" s="37">
        <v>8.0999999999999996E-3</v>
      </c>
      <c r="N142" s="37">
        <v>0.1</v>
      </c>
      <c r="O142" s="37">
        <v>0</v>
      </c>
      <c r="P142" s="37">
        <v>0</v>
      </c>
    </row>
    <row r="143" spans="1:16" hidden="1" outlineLevel="1" collapsed="1">
      <c r="A143" s="9">
        <v>44562</v>
      </c>
      <c r="B143" s="37">
        <v>4.3856000000000002</v>
      </c>
      <c r="C143" s="37">
        <v>1.3628</v>
      </c>
      <c r="D143" s="37">
        <v>4.7557</v>
      </c>
      <c r="E143" s="37">
        <v>2.9832999999999998</v>
      </c>
      <c r="F143" s="37">
        <v>0.1</v>
      </c>
      <c r="G143" s="37">
        <v>4.6308999999999996</v>
      </c>
      <c r="H143" s="37">
        <v>1.3628</v>
      </c>
      <c r="I143" s="37">
        <v>5.0979999999999999</v>
      </c>
      <c r="J143" s="37">
        <v>2.9832999999999998</v>
      </c>
      <c r="K143" s="37">
        <v>0.1</v>
      </c>
      <c r="L143" s="37">
        <v>1.85</v>
      </c>
      <c r="M143" s="37">
        <v>1.1599999999999999E-2</v>
      </c>
      <c r="N143" s="37">
        <v>1.85</v>
      </c>
      <c r="O143" s="37">
        <v>0</v>
      </c>
      <c r="P143" s="37">
        <v>0</v>
      </c>
    </row>
    <row r="144" spans="1:16" hidden="1" outlineLevel="1" collapsed="1">
      <c r="A144" s="9">
        <v>44593</v>
      </c>
      <c r="B144" s="37">
        <v>4.3399000000000001</v>
      </c>
      <c r="C144" s="37">
        <v>2.2875000000000001</v>
      </c>
      <c r="D144" s="37">
        <v>4.7351999999999999</v>
      </c>
      <c r="E144" s="37">
        <v>6.9302000000000001</v>
      </c>
      <c r="F144" s="37">
        <v>0.1</v>
      </c>
      <c r="G144" s="37">
        <v>4.4825999999999997</v>
      </c>
      <c r="H144" s="37">
        <v>2.2875000000000001</v>
      </c>
      <c r="I144" s="37">
        <v>4.9493</v>
      </c>
      <c r="J144" s="37">
        <v>6.9302000000000001</v>
      </c>
      <c r="K144" s="37">
        <v>0.1</v>
      </c>
      <c r="L144" s="37">
        <v>2.3422000000000001</v>
      </c>
      <c r="M144" s="37">
        <v>9.7999999999999997E-3</v>
      </c>
      <c r="N144" s="37">
        <v>2.3422000000000001</v>
      </c>
      <c r="O144" s="37">
        <v>0</v>
      </c>
      <c r="P144" s="37">
        <v>0</v>
      </c>
    </row>
    <row r="145" spans="1:16" hidden="1" outlineLevel="1" collapsed="1">
      <c r="A145" s="9">
        <v>44621</v>
      </c>
      <c r="B145" s="37">
        <v>4.5804</v>
      </c>
      <c r="C145" s="37">
        <v>1.7735000000000001</v>
      </c>
      <c r="D145" s="37">
        <v>4.9225000000000003</v>
      </c>
      <c r="E145" s="37">
        <v>0</v>
      </c>
      <c r="F145" s="37">
        <v>0</v>
      </c>
      <c r="G145" s="37">
        <v>4.5826000000000002</v>
      </c>
      <c r="H145" s="37">
        <v>1.7735000000000001</v>
      </c>
      <c r="I145" s="37">
        <v>4.9252000000000002</v>
      </c>
      <c r="J145" s="37">
        <v>0</v>
      </c>
      <c r="K145" s="37">
        <v>0</v>
      </c>
      <c r="L145" s="37">
        <v>1</v>
      </c>
      <c r="M145" s="37">
        <v>8.5000000000000006E-3</v>
      </c>
      <c r="N145" s="37">
        <v>1</v>
      </c>
      <c r="O145" s="37">
        <v>0</v>
      </c>
      <c r="P145" s="37">
        <v>0</v>
      </c>
    </row>
    <row r="146" spans="1:16" hidden="1" outlineLevel="1" collapsed="1">
      <c r="A146" s="9">
        <v>44652</v>
      </c>
      <c r="B146" s="37">
        <v>3.5891999999999999</v>
      </c>
      <c r="C146" s="37">
        <v>2.3856000000000002</v>
      </c>
      <c r="D146" s="37">
        <v>4.1123000000000003</v>
      </c>
      <c r="E146" s="37">
        <v>0</v>
      </c>
      <c r="F146" s="37">
        <v>0</v>
      </c>
      <c r="G146" s="37">
        <v>4.5498000000000003</v>
      </c>
      <c r="H146" s="37">
        <v>2.3856000000000002</v>
      </c>
      <c r="I146" s="37">
        <v>6.6913</v>
      </c>
      <c r="J146" s="37">
        <v>0</v>
      </c>
      <c r="K146" s="37">
        <v>0</v>
      </c>
      <c r="L146" s="37">
        <v>2.0920000000000001</v>
      </c>
      <c r="M146" s="37">
        <v>9.7999999999999997E-3</v>
      </c>
      <c r="N146" s="37">
        <v>2.0920000000000001</v>
      </c>
      <c r="O146" s="37">
        <v>0</v>
      </c>
      <c r="P146" s="37">
        <v>0</v>
      </c>
    </row>
    <row r="147" spans="1:16" hidden="1" outlineLevel="1" collapsed="1">
      <c r="A147" s="9">
        <v>44682</v>
      </c>
      <c r="B147" s="37">
        <v>4.6026999999999996</v>
      </c>
      <c r="C147" s="37">
        <v>2.5607000000000002</v>
      </c>
      <c r="D147" s="37">
        <v>5.7298</v>
      </c>
      <c r="E147" s="37">
        <v>0</v>
      </c>
      <c r="F147" s="37">
        <v>0</v>
      </c>
      <c r="G147" s="37">
        <v>4.6306000000000003</v>
      </c>
      <c r="H147" s="37">
        <v>2.5607000000000002</v>
      </c>
      <c r="I147" s="37">
        <v>5.7847</v>
      </c>
      <c r="J147" s="37">
        <v>0</v>
      </c>
      <c r="K147" s="37">
        <v>0</v>
      </c>
      <c r="L147" s="37">
        <v>0.30430000000000001</v>
      </c>
      <c r="M147" s="37">
        <v>9.7999999999999997E-3</v>
      </c>
      <c r="N147" s="37">
        <v>0.30430000000000001</v>
      </c>
      <c r="O147" s="37">
        <v>0</v>
      </c>
      <c r="P147" s="37" t="s">
        <v>268</v>
      </c>
    </row>
    <row r="148" spans="1:16" hidden="1" outlineLevel="1" collapsed="1">
      <c r="A148" s="9">
        <v>44713</v>
      </c>
      <c r="B148" s="37">
        <v>7.0594999999999999</v>
      </c>
      <c r="C148" s="37">
        <v>2.3264999999999998</v>
      </c>
      <c r="D148" s="37">
        <v>8.8513000000000002</v>
      </c>
      <c r="E148" s="37">
        <v>3.75</v>
      </c>
      <c r="F148" s="37">
        <v>0</v>
      </c>
      <c r="G148" s="37">
        <v>7.0594999999999999</v>
      </c>
      <c r="H148" s="37">
        <v>2.3264999999999998</v>
      </c>
      <c r="I148" s="37">
        <v>8.8513000000000002</v>
      </c>
      <c r="J148" s="37">
        <v>3.75</v>
      </c>
      <c r="K148" s="37">
        <v>0</v>
      </c>
      <c r="L148" s="37">
        <v>9.7999999999999997E-3</v>
      </c>
      <c r="M148" s="37">
        <v>9.7999999999999997E-3</v>
      </c>
      <c r="N148" s="37">
        <v>0</v>
      </c>
      <c r="O148" s="37">
        <v>0</v>
      </c>
      <c r="P148" s="37" t="s">
        <v>268</v>
      </c>
    </row>
    <row r="149" spans="1:16" hidden="1" outlineLevel="1" collapsed="1">
      <c r="A149" s="9">
        <v>44743</v>
      </c>
      <c r="B149" s="37">
        <v>9.1097000000000001</v>
      </c>
      <c r="C149" s="37">
        <v>3.5514000000000001</v>
      </c>
      <c r="D149" s="37">
        <v>9.9469999999999992</v>
      </c>
      <c r="E149" s="37">
        <v>0</v>
      </c>
      <c r="F149" s="37">
        <v>0</v>
      </c>
      <c r="G149" s="37">
        <v>9.1145999999999994</v>
      </c>
      <c r="H149" s="37">
        <v>3.5514000000000001</v>
      </c>
      <c r="I149" s="37">
        <v>9.9533000000000005</v>
      </c>
      <c r="J149" s="37">
        <v>0</v>
      </c>
      <c r="K149" s="37">
        <v>0</v>
      </c>
      <c r="L149" s="37">
        <v>2.1</v>
      </c>
      <c r="M149" s="37">
        <v>9.1000000000000004E-3</v>
      </c>
      <c r="N149" s="37">
        <v>2.1</v>
      </c>
      <c r="O149" s="37">
        <v>0</v>
      </c>
      <c r="P149" s="37" t="s">
        <v>268</v>
      </c>
    </row>
    <row r="150" spans="1:16" hidden="1" outlineLevel="1" collapsed="1">
      <c r="A150" s="9">
        <v>44774</v>
      </c>
      <c r="B150" s="37">
        <v>8.9451000000000001</v>
      </c>
      <c r="C150" s="37">
        <v>2.5655999999999999</v>
      </c>
      <c r="D150" s="37">
        <v>10.510999999999999</v>
      </c>
      <c r="E150" s="37">
        <v>0</v>
      </c>
      <c r="F150" s="37">
        <v>0</v>
      </c>
      <c r="G150" s="37">
        <v>10.3439</v>
      </c>
      <c r="H150" s="37">
        <v>2.5655999999999999</v>
      </c>
      <c r="I150" s="37">
        <v>12.9116</v>
      </c>
      <c r="J150" s="37">
        <v>0</v>
      </c>
      <c r="K150" s="37">
        <v>0</v>
      </c>
      <c r="L150" s="37">
        <v>3.55</v>
      </c>
      <c r="M150" s="37">
        <v>9.1000000000000004E-3</v>
      </c>
      <c r="N150" s="37">
        <v>3.55</v>
      </c>
      <c r="O150" s="37">
        <v>0</v>
      </c>
      <c r="P150" s="37" t="s">
        <v>268</v>
      </c>
    </row>
    <row r="151" spans="1:16" hidden="1" outlineLevel="1" collapsed="1">
      <c r="A151" s="9">
        <v>44805</v>
      </c>
      <c r="B151" s="37">
        <v>8.0862999999999996</v>
      </c>
      <c r="C151" s="37">
        <v>2.9811000000000001</v>
      </c>
      <c r="D151" s="37">
        <v>9.5579999999999998</v>
      </c>
      <c r="E151" s="37">
        <v>0</v>
      </c>
      <c r="F151" s="37">
        <v>0</v>
      </c>
      <c r="G151" s="37">
        <v>9.0885999999999996</v>
      </c>
      <c r="H151" s="37">
        <v>2.9811000000000001</v>
      </c>
      <c r="I151" s="37">
        <v>11.375500000000001</v>
      </c>
      <c r="J151" s="37">
        <v>0</v>
      </c>
      <c r="K151" s="37">
        <v>0</v>
      </c>
      <c r="L151" s="37">
        <v>3.4779</v>
      </c>
      <c r="M151" s="37">
        <v>9.1000000000000004E-3</v>
      </c>
      <c r="N151" s="37">
        <v>3.4779</v>
      </c>
      <c r="O151" s="37">
        <v>0</v>
      </c>
      <c r="P151" s="37" t="s">
        <v>268</v>
      </c>
    </row>
    <row r="152" spans="1:16" hidden="1" outlineLevel="1" collapsed="1">
      <c r="A152" s="9">
        <v>44835</v>
      </c>
      <c r="B152" s="37">
        <v>9.2433999999999994</v>
      </c>
      <c r="C152" s="37">
        <v>3.1802999999999999</v>
      </c>
      <c r="D152" s="37">
        <v>11.6608</v>
      </c>
      <c r="E152" s="37">
        <v>5.25</v>
      </c>
      <c r="F152" s="37">
        <v>1.2163999999999999</v>
      </c>
      <c r="G152" s="37">
        <v>9.2649000000000008</v>
      </c>
      <c r="H152" s="37">
        <v>3.1802999999999999</v>
      </c>
      <c r="I152" s="37">
        <v>11.6608</v>
      </c>
      <c r="J152" s="37">
        <v>5.25</v>
      </c>
      <c r="K152" s="37">
        <v>12</v>
      </c>
      <c r="L152" s="37">
        <v>1.2</v>
      </c>
      <c r="M152" s="37">
        <v>9.1000000000000004E-3</v>
      </c>
      <c r="N152" s="37">
        <v>0</v>
      </c>
      <c r="O152" s="37">
        <v>0</v>
      </c>
      <c r="P152" s="37">
        <v>1.2</v>
      </c>
    </row>
    <row r="153" spans="1:16" hidden="1" outlineLevel="1" collapsed="1">
      <c r="A153" s="9">
        <v>44866</v>
      </c>
      <c r="B153" s="37">
        <v>9.7437000000000005</v>
      </c>
      <c r="C153" s="37">
        <v>2.3216999999999999</v>
      </c>
      <c r="D153" s="37">
        <v>12.5176</v>
      </c>
      <c r="E153" s="37">
        <v>0</v>
      </c>
      <c r="F153" s="37">
        <v>12</v>
      </c>
      <c r="G153" s="37">
        <v>9.7756000000000007</v>
      </c>
      <c r="H153" s="37">
        <v>2.3216999999999999</v>
      </c>
      <c r="I153" s="37">
        <v>12.5741</v>
      </c>
      <c r="J153" s="37">
        <v>0</v>
      </c>
      <c r="K153" s="37">
        <v>12</v>
      </c>
      <c r="L153" s="37">
        <v>0.1</v>
      </c>
      <c r="M153" s="37">
        <v>1.09E-2</v>
      </c>
      <c r="N153" s="37">
        <v>0.1</v>
      </c>
      <c r="O153" s="37">
        <v>0</v>
      </c>
      <c r="P153" s="37" t="s">
        <v>268</v>
      </c>
    </row>
    <row r="154" spans="1:16" hidden="1" outlineLevel="1" collapsed="1">
      <c r="A154" s="9">
        <v>44896</v>
      </c>
      <c r="B154" s="37">
        <v>8.6869999999999994</v>
      </c>
      <c r="C154" s="37">
        <v>1.9646999999999999</v>
      </c>
      <c r="D154" s="37">
        <v>11.1906</v>
      </c>
      <c r="E154" s="37">
        <v>3</v>
      </c>
      <c r="F154" s="37">
        <v>0</v>
      </c>
      <c r="G154" s="37">
        <v>8.7040000000000006</v>
      </c>
      <c r="H154" s="37">
        <v>1.9646999999999999</v>
      </c>
      <c r="I154" s="37">
        <v>11.220800000000001</v>
      </c>
      <c r="J154" s="37">
        <v>3</v>
      </c>
      <c r="K154" s="37">
        <v>0</v>
      </c>
      <c r="L154" s="37">
        <v>0.24460000000000001</v>
      </c>
      <c r="M154" s="37">
        <v>1.09E-2</v>
      </c>
      <c r="N154" s="37">
        <v>0.24460000000000001</v>
      </c>
      <c r="O154" s="37">
        <v>0</v>
      </c>
      <c r="P154" s="37">
        <v>0</v>
      </c>
    </row>
    <row r="155" spans="1:16" hidden="1" outlineLevel="1" collapsed="1">
      <c r="A155" s="9">
        <v>44927</v>
      </c>
      <c r="B155" s="37">
        <v>8.9565000000000001</v>
      </c>
      <c r="C155" s="37">
        <v>2.9861</v>
      </c>
      <c r="D155" s="37">
        <v>10.4533</v>
      </c>
      <c r="E155" s="37">
        <v>7.7149000000000001</v>
      </c>
      <c r="F155" s="37">
        <v>0</v>
      </c>
      <c r="G155" s="37">
        <v>10.5252</v>
      </c>
      <c r="H155" s="37">
        <v>2.9861</v>
      </c>
      <c r="I155" s="37">
        <v>12.903600000000001</v>
      </c>
      <c r="J155" s="37">
        <v>7.7149000000000001</v>
      </c>
      <c r="K155" s="37">
        <v>0</v>
      </c>
      <c r="L155" s="37">
        <v>0.90259999999999996</v>
      </c>
      <c r="M155" s="37">
        <v>1.09E-2</v>
      </c>
      <c r="N155" s="37">
        <v>0.90259999999999996</v>
      </c>
      <c r="O155" s="37">
        <v>0</v>
      </c>
      <c r="P155" s="37">
        <v>0</v>
      </c>
    </row>
    <row r="156" spans="1:16" hidden="1" outlineLevel="1" collapsed="1">
      <c r="A156" s="9">
        <v>44958</v>
      </c>
      <c r="B156" s="37">
        <v>10.8498</v>
      </c>
      <c r="C156" s="37">
        <v>2.9217</v>
      </c>
      <c r="D156" s="37">
        <v>12.161199999999999</v>
      </c>
      <c r="E156" s="37">
        <v>0</v>
      </c>
      <c r="F156" s="37">
        <v>0</v>
      </c>
      <c r="G156" s="37">
        <v>12.255699999999999</v>
      </c>
      <c r="H156" s="37">
        <v>2.9217</v>
      </c>
      <c r="I156" s="37">
        <v>14.0589</v>
      </c>
      <c r="J156" s="37">
        <v>0</v>
      </c>
      <c r="K156" s="37">
        <v>0</v>
      </c>
      <c r="L156" s="37">
        <v>0.85960000000000003</v>
      </c>
      <c r="M156" s="37">
        <v>6.7999999999999996E-3</v>
      </c>
      <c r="N156" s="37">
        <v>0.85960000000000003</v>
      </c>
      <c r="O156" s="37">
        <v>0</v>
      </c>
      <c r="P156" s="37" t="s">
        <v>268</v>
      </c>
    </row>
    <row r="157" spans="1:16" hidden="1" outlineLevel="1" collapsed="1">
      <c r="A157" s="9">
        <v>44986</v>
      </c>
      <c r="B157" s="37">
        <v>12.2928</v>
      </c>
      <c r="C157" s="37">
        <v>2.4397000000000002</v>
      </c>
      <c r="D157" s="37">
        <v>13.604799999999999</v>
      </c>
      <c r="E157" s="37">
        <v>0</v>
      </c>
      <c r="F157" s="37">
        <v>0</v>
      </c>
      <c r="G157" s="37">
        <v>13.1648</v>
      </c>
      <c r="H157" s="37">
        <v>2.4397000000000002</v>
      </c>
      <c r="I157" s="37">
        <v>14.712899999999999</v>
      </c>
      <c r="J157" s="37">
        <v>0</v>
      </c>
      <c r="K157" s="37">
        <v>0</v>
      </c>
      <c r="L157" s="37">
        <v>0.42249999999999999</v>
      </c>
      <c r="M157" s="37">
        <v>9.7699999999999995E-2</v>
      </c>
      <c r="N157" s="37">
        <v>0.42249999999999999</v>
      </c>
      <c r="O157" s="37">
        <v>0</v>
      </c>
      <c r="P157" s="37">
        <v>0</v>
      </c>
    </row>
    <row r="158" spans="1:16" hidden="1" outlineLevel="1" collapsed="1">
      <c r="A158" s="9">
        <v>45017</v>
      </c>
      <c r="B158" s="37">
        <v>9.9666999999999994</v>
      </c>
      <c r="C158" s="37">
        <v>2.4077999999999999</v>
      </c>
      <c r="D158" s="37">
        <v>10.722</v>
      </c>
      <c r="E158" s="37">
        <v>0</v>
      </c>
      <c r="F158" s="37">
        <v>0</v>
      </c>
      <c r="G158" s="37">
        <v>12.163</v>
      </c>
      <c r="H158" s="37">
        <v>2.4077999999999999</v>
      </c>
      <c r="I158" s="37">
        <v>13.418100000000001</v>
      </c>
      <c r="J158" s="37">
        <v>0</v>
      </c>
      <c r="K158" s="37">
        <v>0</v>
      </c>
      <c r="L158" s="37">
        <v>1.3483000000000001</v>
      </c>
      <c r="M158" s="37">
        <v>9.1000000000000004E-3</v>
      </c>
      <c r="N158" s="37">
        <v>1.3483000000000001</v>
      </c>
      <c r="O158" s="37">
        <v>0</v>
      </c>
      <c r="P158" s="37" t="s">
        <v>268</v>
      </c>
    </row>
    <row r="159" spans="1:16" hidden="1" outlineLevel="1" collapsed="1">
      <c r="A159" s="9">
        <v>45047</v>
      </c>
      <c r="B159" s="37">
        <v>10.754099999999999</v>
      </c>
      <c r="C159" s="37">
        <v>2.4525000000000001</v>
      </c>
      <c r="D159" s="37">
        <v>11.4313</v>
      </c>
      <c r="E159" s="37">
        <v>0</v>
      </c>
      <c r="F159" s="37">
        <v>0</v>
      </c>
      <c r="G159" s="37">
        <v>12.155099999999999</v>
      </c>
      <c r="H159" s="37">
        <v>2.4525000000000001</v>
      </c>
      <c r="I159" s="37">
        <v>13.0627</v>
      </c>
      <c r="J159" s="37">
        <v>0</v>
      </c>
      <c r="K159" s="37">
        <v>0</v>
      </c>
      <c r="L159" s="37">
        <v>0.29920000000000002</v>
      </c>
      <c r="M159" s="37">
        <v>9.1000000000000004E-3</v>
      </c>
      <c r="N159" s="37">
        <v>0.29920000000000002</v>
      </c>
      <c r="O159" s="37">
        <v>0</v>
      </c>
      <c r="P159" s="37">
        <v>0</v>
      </c>
    </row>
    <row r="160" spans="1:16" hidden="1" outlineLevel="1" collapsed="1">
      <c r="A160" s="9">
        <v>45078</v>
      </c>
      <c r="B160" s="37">
        <v>9.9271999999999991</v>
      </c>
      <c r="C160" s="37">
        <v>1.9883</v>
      </c>
      <c r="D160" s="37">
        <v>10.4834</v>
      </c>
      <c r="E160" s="37">
        <v>0</v>
      </c>
      <c r="F160" s="37">
        <v>0</v>
      </c>
      <c r="G160" s="37">
        <v>12.2979</v>
      </c>
      <c r="H160" s="37">
        <v>1.9883</v>
      </c>
      <c r="I160" s="37">
        <v>13.2226</v>
      </c>
      <c r="J160" s="37">
        <v>0</v>
      </c>
      <c r="K160" s="37">
        <v>0</v>
      </c>
      <c r="L160" s="37">
        <v>0.70669999999999999</v>
      </c>
      <c r="M160" s="37">
        <v>9.1000000000000004E-3</v>
      </c>
      <c r="N160" s="37">
        <v>0.70669999999999999</v>
      </c>
      <c r="O160" s="37">
        <v>0</v>
      </c>
      <c r="P160" s="37">
        <v>0</v>
      </c>
    </row>
    <row r="161" spans="1:16" hidden="1" outlineLevel="1" collapsed="1">
      <c r="A161" s="9">
        <v>45108</v>
      </c>
      <c r="B161" s="37">
        <v>11.093299999999999</v>
      </c>
      <c r="C161" s="37">
        <v>2.4447000000000001</v>
      </c>
      <c r="D161" s="37">
        <v>11.581099999999999</v>
      </c>
      <c r="E161" s="37">
        <v>7.0891000000000002</v>
      </c>
      <c r="F161" s="37">
        <v>4.7377000000000002</v>
      </c>
      <c r="G161" s="37">
        <v>12.880100000000001</v>
      </c>
      <c r="H161" s="37">
        <v>2.4447000000000001</v>
      </c>
      <c r="I161" s="37">
        <v>13.5763</v>
      </c>
      <c r="J161" s="37">
        <v>7.0891000000000002</v>
      </c>
      <c r="K161" s="37">
        <v>4.7377000000000002</v>
      </c>
      <c r="L161" s="37">
        <v>0.26590000000000003</v>
      </c>
      <c r="M161" s="37">
        <v>9.1000000000000004E-3</v>
      </c>
      <c r="N161" s="37">
        <v>0.26590000000000003</v>
      </c>
      <c r="O161" s="37">
        <v>0</v>
      </c>
      <c r="P161" s="37">
        <v>0</v>
      </c>
    </row>
    <row r="162" spans="1:16" hidden="1" outlineLevel="1" collapsed="1">
      <c r="A162" s="9">
        <v>45139</v>
      </c>
      <c r="B162" s="37">
        <v>11.078900000000001</v>
      </c>
      <c r="C162" s="37">
        <v>2.2406999999999999</v>
      </c>
      <c r="D162" s="37">
        <v>11.4529</v>
      </c>
      <c r="E162" s="37">
        <v>1.1071</v>
      </c>
      <c r="F162" s="37">
        <v>0</v>
      </c>
      <c r="G162" s="37">
        <v>13.0488</v>
      </c>
      <c r="H162" s="37">
        <v>2.2406999999999999</v>
      </c>
      <c r="I162" s="37">
        <v>13.5754</v>
      </c>
      <c r="J162" s="37">
        <v>9</v>
      </c>
      <c r="K162" s="37">
        <v>0</v>
      </c>
      <c r="L162" s="37">
        <v>0.21479999999999999</v>
      </c>
      <c r="M162" s="37">
        <v>1.37E-2</v>
      </c>
      <c r="N162" s="37">
        <v>0.2162</v>
      </c>
      <c r="O162" s="37">
        <v>1E-3</v>
      </c>
      <c r="P162" s="37">
        <v>0</v>
      </c>
    </row>
    <row r="163" spans="1:16" hidden="1" outlineLevel="1" collapsed="1">
      <c r="A163" s="9">
        <v>45170</v>
      </c>
      <c r="B163" s="37">
        <v>12.0541</v>
      </c>
      <c r="C163" s="37">
        <v>2.7288000000000001</v>
      </c>
      <c r="D163" s="37">
        <v>12.409000000000001</v>
      </c>
      <c r="E163" s="37">
        <v>0</v>
      </c>
      <c r="F163" s="37">
        <v>0</v>
      </c>
      <c r="G163" s="37">
        <v>12.427300000000001</v>
      </c>
      <c r="H163" s="37">
        <v>2.7288000000000001</v>
      </c>
      <c r="I163" s="37">
        <v>12.809200000000001</v>
      </c>
      <c r="J163" s="37">
        <v>0</v>
      </c>
      <c r="K163" s="37">
        <v>0</v>
      </c>
      <c r="L163" s="37">
        <v>0.95530000000000004</v>
      </c>
      <c r="M163" s="37">
        <v>1.37E-2</v>
      </c>
      <c r="N163" s="37">
        <v>0.95530000000000004</v>
      </c>
      <c r="O163" s="37">
        <v>0</v>
      </c>
      <c r="P163" s="37">
        <v>0</v>
      </c>
    </row>
    <row r="164" spans="1:16" hidden="1" outlineLevel="1" collapsed="1">
      <c r="A164" s="9">
        <v>45200</v>
      </c>
      <c r="B164" s="37">
        <v>11.0505</v>
      </c>
      <c r="C164" s="37">
        <v>3.0329999999999999</v>
      </c>
      <c r="D164" s="37">
        <v>11.6401</v>
      </c>
      <c r="E164" s="37">
        <v>9</v>
      </c>
      <c r="F164" s="37">
        <v>0</v>
      </c>
      <c r="G164" s="37">
        <v>11.2514</v>
      </c>
      <c r="H164" s="37">
        <v>3.0329999999999999</v>
      </c>
      <c r="I164" s="37">
        <v>11.8688</v>
      </c>
      <c r="J164" s="37">
        <v>9</v>
      </c>
      <c r="K164" s="37">
        <v>0</v>
      </c>
      <c r="L164" s="37">
        <v>0.98760000000000003</v>
      </c>
      <c r="M164" s="37">
        <v>1.37E-2</v>
      </c>
      <c r="N164" s="37">
        <v>0.98760000000000003</v>
      </c>
      <c r="O164" s="37">
        <v>0</v>
      </c>
      <c r="P164" s="37">
        <v>0</v>
      </c>
    </row>
    <row r="165" spans="1:16" hidden="1" outlineLevel="1" collapsed="1">
      <c r="A165" s="9">
        <v>45231</v>
      </c>
      <c r="B165" s="37">
        <v>8.8490000000000002</v>
      </c>
      <c r="C165" s="37">
        <v>3.3167</v>
      </c>
      <c r="D165" s="37">
        <v>9.3283000000000005</v>
      </c>
      <c r="E165" s="37">
        <v>0</v>
      </c>
      <c r="F165" s="37">
        <v>0</v>
      </c>
      <c r="G165" s="37">
        <v>10.5488</v>
      </c>
      <c r="H165" s="37">
        <v>3.3167</v>
      </c>
      <c r="I165" s="37">
        <v>11.334</v>
      </c>
      <c r="J165" s="37">
        <v>0</v>
      </c>
      <c r="K165" s="37">
        <v>0</v>
      </c>
      <c r="L165" s="37">
        <v>1.4108000000000001</v>
      </c>
      <c r="M165" s="37">
        <v>0</v>
      </c>
      <c r="N165" s="37">
        <v>1.4108000000000001</v>
      </c>
      <c r="O165" s="37">
        <v>0</v>
      </c>
      <c r="P165" s="37">
        <v>0</v>
      </c>
    </row>
    <row r="166" spans="1:16" hidden="1" outlineLevel="1" collapsed="1">
      <c r="A166" s="9">
        <v>45261</v>
      </c>
      <c r="B166" s="37">
        <v>9.8007000000000009</v>
      </c>
      <c r="C166" s="37">
        <v>3.5327999999999999</v>
      </c>
      <c r="D166" s="37">
        <v>10.48</v>
      </c>
      <c r="E166" s="37">
        <v>0</v>
      </c>
      <c r="F166" s="37">
        <v>0</v>
      </c>
      <c r="G166" s="37">
        <v>9.9422999999999995</v>
      </c>
      <c r="H166" s="37">
        <v>3.5327999999999999</v>
      </c>
      <c r="I166" s="37">
        <v>10.651</v>
      </c>
      <c r="J166" s="37">
        <v>0</v>
      </c>
      <c r="K166" s="37">
        <v>0</v>
      </c>
      <c r="L166" s="37">
        <v>2.0832999999999999</v>
      </c>
      <c r="M166" s="37">
        <v>0</v>
      </c>
      <c r="N166" s="37">
        <v>2.0832999999999999</v>
      </c>
      <c r="O166" s="37">
        <v>0</v>
      </c>
      <c r="P166" s="37">
        <v>0</v>
      </c>
    </row>
    <row r="167" spans="1:16" hidden="1" outlineLevel="1" collapsed="1">
      <c r="A167" s="9">
        <v>45292</v>
      </c>
      <c r="B167" s="37">
        <v>9.8004999999999995</v>
      </c>
      <c r="C167" s="37">
        <v>3.4830000000000001</v>
      </c>
      <c r="D167" s="37">
        <v>10.322800000000001</v>
      </c>
      <c r="E167" s="37">
        <v>9</v>
      </c>
      <c r="F167" s="37">
        <v>0</v>
      </c>
      <c r="G167" s="37">
        <v>9.9442000000000004</v>
      </c>
      <c r="H167" s="37">
        <v>3.4830000000000001</v>
      </c>
      <c r="I167" s="37">
        <v>10.4878</v>
      </c>
      <c r="J167" s="37">
        <v>9</v>
      </c>
      <c r="K167" s="37">
        <v>0</v>
      </c>
      <c r="L167" s="37">
        <v>1.0430999999999999</v>
      </c>
      <c r="M167" s="37">
        <v>0</v>
      </c>
      <c r="N167" s="37">
        <v>1.0430999999999999</v>
      </c>
      <c r="O167" s="37">
        <v>0</v>
      </c>
      <c r="P167" s="37">
        <v>0</v>
      </c>
    </row>
    <row r="168" spans="1:16" hidden="1" outlineLevel="1" collapsed="1">
      <c r="A168" s="9">
        <v>45323</v>
      </c>
      <c r="B168" s="37">
        <v>8.5311000000000003</v>
      </c>
      <c r="C168" s="37">
        <v>3.5341999999999998</v>
      </c>
      <c r="D168" s="37">
        <v>9.0587999999999997</v>
      </c>
      <c r="E168" s="37">
        <v>9</v>
      </c>
      <c r="F168" s="37">
        <v>0</v>
      </c>
      <c r="G168" s="37">
        <v>9.4358000000000004</v>
      </c>
      <c r="H168" s="37">
        <v>3.5341999999999998</v>
      </c>
      <c r="I168" s="37">
        <v>10.161300000000001</v>
      </c>
      <c r="J168" s="37">
        <v>9</v>
      </c>
      <c r="K168" s="37">
        <v>0</v>
      </c>
      <c r="L168" s="37">
        <v>2.3062999999999998</v>
      </c>
      <c r="M168" s="37">
        <v>0</v>
      </c>
      <c r="N168" s="37">
        <v>2.3062999999999998</v>
      </c>
      <c r="O168" s="37">
        <v>0</v>
      </c>
      <c r="P168" s="37">
        <v>0</v>
      </c>
    </row>
    <row r="169" spans="1:16" hidden="1" outlineLevel="1" collapsed="1">
      <c r="A169" s="9">
        <v>45352</v>
      </c>
      <c r="B169" s="37">
        <v>8.1786999999999992</v>
      </c>
      <c r="C169" s="37">
        <v>3.3862000000000001</v>
      </c>
      <c r="D169" s="37">
        <v>8.7410999999999994</v>
      </c>
      <c r="E169" s="37">
        <v>7.1742999999999997</v>
      </c>
      <c r="F169" s="37">
        <v>0</v>
      </c>
      <c r="G169" s="37">
        <v>9.4596999999999998</v>
      </c>
      <c r="H169" s="37">
        <v>3.3862000000000001</v>
      </c>
      <c r="I169" s="37">
        <v>10.338900000000001</v>
      </c>
      <c r="J169" s="37">
        <v>7.1742999999999997</v>
      </c>
      <c r="K169" s="37">
        <v>0</v>
      </c>
      <c r="L169" s="37">
        <v>1.8305</v>
      </c>
      <c r="M169" s="37">
        <v>0</v>
      </c>
      <c r="N169" s="37">
        <v>1.8305</v>
      </c>
      <c r="O169" s="37">
        <v>0</v>
      </c>
      <c r="P169" s="37">
        <v>0</v>
      </c>
    </row>
    <row r="170" spans="1:16" collapsed="1">
      <c r="A170" s="9">
        <v>45383</v>
      </c>
      <c r="B170" s="37">
        <v>8.4253999999999998</v>
      </c>
      <c r="C170" s="37">
        <v>3.3721000000000001</v>
      </c>
      <c r="D170" s="37">
        <v>9.3383000000000003</v>
      </c>
      <c r="E170" s="37">
        <v>8.8928999999999991</v>
      </c>
      <c r="F170" s="37">
        <v>0</v>
      </c>
      <c r="G170" s="37">
        <v>8.6554000000000002</v>
      </c>
      <c r="H170" s="37">
        <v>3.3721000000000001</v>
      </c>
      <c r="I170" s="37">
        <v>9.6450999999999993</v>
      </c>
      <c r="J170" s="37">
        <v>8.8928999999999991</v>
      </c>
      <c r="K170" s="37">
        <v>0</v>
      </c>
      <c r="L170" s="37">
        <v>0.97009999999999996</v>
      </c>
      <c r="M170" s="37">
        <v>0</v>
      </c>
      <c r="N170" s="37">
        <v>0.97009999999999996</v>
      </c>
      <c r="O170" s="37">
        <v>0</v>
      </c>
      <c r="P170" s="37">
        <v>0</v>
      </c>
    </row>
    <row r="171" spans="1:16">
      <c r="A171" s="9">
        <v>45413</v>
      </c>
      <c r="B171" s="37">
        <v>7.8112000000000004</v>
      </c>
      <c r="C171" s="37">
        <v>3.3607999999999998</v>
      </c>
      <c r="D171" s="37">
        <v>8.1847999999999992</v>
      </c>
      <c r="E171" s="37">
        <v>8.7857000000000003</v>
      </c>
      <c r="F171" s="37">
        <v>0</v>
      </c>
      <c r="G171" s="37">
        <v>8.6550999999999991</v>
      </c>
      <c r="H171" s="37">
        <v>3.3607999999999998</v>
      </c>
      <c r="I171" s="37">
        <v>9.1717999999999993</v>
      </c>
      <c r="J171" s="37">
        <v>8.7857000000000003</v>
      </c>
      <c r="K171" s="37">
        <v>0</v>
      </c>
      <c r="L171" s="37">
        <v>2.0846</v>
      </c>
      <c r="M171" s="37">
        <v>0</v>
      </c>
      <c r="N171" s="37">
        <v>2.0846</v>
      </c>
      <c r="O171" s="37">
        <v>0</v>
      </c>
      <c r="P171" s="37">
        <v>0</v>
      </c>
    </row>
    <row r="172" spans="1:16">
      <c r="A172" s="9">
        <v>45444</v>
      </c>
      <c r="B172" s="37">
        <v>7.3075000000000001</v>
      </c>
      <c r="C172" s="37">
        <v>3.0897000000000001</v>
      </c>
      <c r="D172" s="37">
        <v>7.8272000000000004</v>
      </c>
      <c r="E172" s="37">
        <v>8.5160999999999998</v>
      </c>
      <c r="F172" s="37">
        <v>0</v>
      </c>
      <c r="G172" s="37">
        <v>7.8773999999999997</v>
      </c>
      <c r="H172" s="37">
        <v>3.0897000000000001</v>
      </c>
      <c r="I172" s="37">
        <v>8.5366</v>
      </c>
      <c r="J172" s="37">
        <v>8.5160999999999998</v>
      </c>
      <c r="K172" s="37">
        <v>0</v>
      </c>
      <c r="L172" s="37">
        <v>1.7233000000000001</v>
      </c>
      <c r="M172" s="37">
        <v>0</v>
      </c>
      <c r="N172" s="37">
        <v>1.7233000000000001</v>
      </c>
      <c r="O172" s="37">
        <v>0</v>
      </c>
      <c r="P172" s="37">
        <v>0</v>
      </c>
    </row>
    <row r="173" spans="1:16">
      <c r="A173" s="9">
        <v>45474</v>
      </c>
      <c r="B173" s="37">
        <v>8.1730999999999998</v>
      </c>
      <c r="C173" s="37">
        <v>4.4200999999999997</v>
      </c>
      <c r="D173" s="37">
        <v>8.6329999999999991</v>
      </c>
      <c r="E173" s="37">
        <v>9</v>
      </c>
      <c r="F173" s="37">
        <v>0</v>
      </c>
      <c r="G173" s="37">
        <v>8.3497000000000003</v>
      </c>
      <c r="H173" s="37">
        <v>4.4200999999999997</v>
      </c>
      <c r="I173" s="37">
        <v>8.8458000000000006</v>
      </c>
      <c r="J173" s="37">
        <v>9</v>
      </c>
      <c r="K173" s="37">
        <v>0</v>
      </c>
      <c r="L173" s="37">
        <v>1.4136</v>
      </c>
      <c r="M173" s="37">
        <v>0</v>
      </c>
      <c r="N173" s="37">
        <v>1.4136</v>
      </c>
      <c r="O173" s="37">
        <v>0</v>
      </c>
      <c r="P173" s="37">
        <v>0</v>
      </c>
    </row>
    <row r="174" spans="1:16">
      <c r="A174" s="9">
        <v>45505</v>
      </c>
      <c r="B174" s="37">
        <v>8.3575999999999997</v>
      </c>
      <c r="C174" s="37">
        <v>4.2243000000000004</v>
      </c>
      <c r="D174" s="37">
        <v>8.7811000000000003</v>
      </c>
      <c r="E174" s="37">
        <v>8</v>
      </c>
      <c r="F174" s="37">
        <v>0</v>
      </c>
      <c r="G174" s="37">
        <v>8.3932000000000002</v>
      </c>
      <c r="H174" s="37">
        <v>4.2243000000000004</v>
      </c>
      <c r="I174" s="37">
        <v>8.8226999999999993</v>
      </c>
      <c r="J174" s="37">
        <v>8</v>
      </c>
      <c r="K174" s="37">
        <v>0</v>
      </c>
      <c r="L174" s="37">
        <v>1.0479000000000001</v>
      </c>
      <c r="M174" s="37">
        <v>0</v>
      </c>
      <c r="N174" s="37">
        <v>1.0479000000000001</v>
      </c>
      <c r="O174" s="37">
        <v>0</v>
      </c>
      <c r="P174" s="37">
        <v>0</v>
      </c>
    </row>
    <row r="175" spans="1:16">
      <c r="A175" s="9">
        <v>45536</v>
      </c>
      <c r="B175" s="37">
        <v>6.7297000000000002</v>
      </c>
      <c r="C175" s="37">
        <v>3.4889999999999999</v>
      </c>
      <c r="D175" s="37">
        <v>7.2263000000000002</v>
      </c>
      <c r="E175" s="37">
        <v>8</v>
      </c>
      <c r="F175" s="37">
        <v>0</v>
      </c>
      <c r="G175" s="37">
        <v>7.2758000000000003</v>
      </c>
      <c r="H175" s="37">
        <v>3.4889999999999999</v>
      </c>
      <c r="I175" s="37">
        <v>7.9301000000000004</v>
      </c>
      <c r="J175" s="37">
        <v>8</v>
      </c>
      <c r="K175" s="37">
        <v>0</v>
      </c>
      <c r="L175" s="37">
        <v>1.6834</v>
      </c>
      <c r="M175" s="37">
        <v>0</v>
      </c>
      <c r="N175" s="37">
        <v>1.6834</v>
      </c>
      <c r="O175" s="37">
        <v>0</v>
      </c>
      <c r="P175" s="37">
        <v>0</v>
      </c>
    </row>
    <row r="176" spans="1:16">
      <c r="A176" s="9">
        <v>45566</v>
      </c>
      <c r="B176" s="37">
        <v>8.0589999999999993</v>
      </c>
      <c r="C176" s="37">
        <v>3.4569000000000001</v>
      </c>
      <c r="D176" s="37">
        <v>8.5348000000000006</v>
      </c>
      <c r="E176" s="37">
        <v>11.281599999999999</v>
      </c>
      <c r="F176" s="37">
        <v>0</v>
      </c>
      <c r="G176" s="37">
        <v>8.1264000000000003</v>
      </c>
      <c r="H176" s="37">
        <v>3.4569000000000001</v>
      </c>
      <c r="I176" s="37">
        <v>8.6156000000000006</v>
      </c>
      <c r="J176" s="37">
        <v>11.281599999999999</v>
      </c>
      <c r="K176" s="37">
        <v>0</v>
      </c>
      <c r="L176" s="37">
        <v>1</v>
      </c>
      <c r="M176" s="37">
        <v>0</v>
      </c>
      <c r="N176" s="37">
        <v>1</v>
      </c>
      <c r="O176" s="37">
        <v>0</v>
      </c>
      <c r="P176" s="37">
        <v>0</v>
      </c>
    </row>
    <row r="177" spans="1:16">
      <c r="A177" s="9">
        <v>45597</v>
      </c>
      <c r="B177" s="37">
        <v>7.3948999999999998</v>
      </c>
      <c r="C177" s="37">
        <v>3.3774000000000002</v>
      </c>
      <c r="D177" s="37">
        <v>7.5815999999999999</v>
      </c>
      <c r="E177" s="37">
        <v>8</v>
      </c>
      <c r="F177" s="37">
        <v>0</v>
      </c>
      <c r="G177" s="37">
        <v>8.3588000000000005</v>
      </c>
      <c r="H177" s="37">
        <v>3.3774000000000002</v>
      </c>
      <c r="I177" s="37">
        <v>8.6329999999999991</v>
      </c>
      <c r="J177" s="37">
        <v>8</v>
      </c>
      <c r="K177" s="37">
        <v>0</v>
      </c>
      <c r="L177" s="37">
        <v>1.8832</v>
      </c>
      <c r="M177" s="37">
        <v>0</v>
      </c>
      <c r="N177" s="37">
        <v>1.8832</v>
      </c>
      <c r="O177" s="37">
        <v>0</v>
      </c>
      <c r="P177" s="37">
        <v>0</v>
      </c>
    </row>
    <row r="178" spans="1:16">
      <c r="A178" s="9">
        <v>45627</v>
      </c>
      <c r="B178" s="37">
        <v>7.0933999999999999</v>
      </c>
      <c r="C178" s="37">
        <v>2.9068999999999998</v>
      </c>
      <c r="D178" s="37">
        <v>7.4204999999999997</v>
      </c>
      <c r="E178" s="37">
        <v>10.996499999999999</v>
      </c>
      <c r="F178" s="37">
        <v>0</v>
      </c>
      <c r="G178" s="37">
        <v>7.5426000000000002</v>
      </c>
      <c r="H178" s="37">
        <v>2.9068999999999998</v>
      </c>
      <c r="I178" s="37">
        <v>7.9859</v>
      </c>
      <c r="J178" s="37">
        <v>10.996499999999999</v>
      </c>
      <c r="K178" s="37">
        <v>0</v>
      </c>
      <c r="L178" s="37">
        <v>1.5368999999999999</v>
      </c>
      <c r="M178" s="37">
        <v>0.1</v>
      </c>
      <c r="N178" s="37">
        <v>1.5368999999999999</v>
      </c>
      <c r="O178" s="37">
        <v>0</v>
      </c>
      <c r="P178" s="37">
        <v>0</v>
      </c>
    </row>
    <row r="179" spans="1:16">
      <c r="A179" s="9">
        <v>45658</v>
      </c>
      <c r="B179" s="37">
        <v>8.3766999999999996</v>
      </c>
      <c r="C179" s="37">
        <v>4.0903999999999998</v>
      </c>
      <c r="D179" s="37">
        <v>8.6928999999999998</v>
      </c>
      <c r="E179" s="37">
        <v>8</v>
      </c>
      <c r="F179" s="37">
        <v>0</v>
      </c>
      <c r="G179" s="37">
        <v>8.6529000000000007</v>
      </c>
      <c r="H179" s="37">
        <v>4.0903999999999998</v>
      </c>
      <c r="I179" s="37">
        <v>9.0029000000000003</v>
      </c>
      <c r="J179" s="37">
        <v>8</v>
      </c>
      <c r="K179" s="37">
        <v>0</v>
      </c>
      <c r="L179" s="37">
        <v>0.88660000000000005</v>
      </c>
      <c r="M179" s="37">
        <v>0</v>
      </c>
      <c r="N179" s="37">
        <v>0.88660000000000005</v>
      </c>
      <c r="O179" s="37">
        <v>0</v>
      </c>
      <c r="P179" s="37">
        <v>0</v>
      </c>
    </row>
    <row r="180" spans="1:16">
      <c r="A180" s="9">
        <v>45689</v>
      </c>
      <c r="B180" s="37">
        <v>7.4744999999999999</v>
      </c>
      <c r="C180" s="37">
        <v>4.6608999999999998</v>
      </c>
      <c r="D180" s="37">
        <v>7.6826999999999996</v>
      </c>
      <c r="E180" s="37">
        <v>9.4818999999999996</v>
      </c>
      <c r="F180" s="37">
        <v>0</v>
      </c>
      <c r="G180" s="37">
        <v>8.9198000000000004</v>
      </c>
      <c r="H180" s="37">
        <v>4.6608999999999998</v>
      </c>
      <c r="I180" s="37">
        <v>9.3191000000000006</v>
      </c>
      <c r="J180" s="37">
        <v>9.4818999999999996</v>
      </c>
      <c r="K180" s="37">
        <v>0</v>
      </c>
      <c r="L180" s="37">
        <v>1.4588000000000001</v>
      </c>
      <c r="M180" s="37">
        <v>0</v>
      </c>
      <c r="N180" s="37">
        <v>1.4588000000000001</v>
      </c>
      <c r="O180" s="37">
        <v>0</v>
      </c>
      <c r="P180" s="37">
        <v>0</v>
      </c>
    </row>
    <row r="181" spans="1:16">
      <c r="A181" s="9">
        <v>45717</v>
      </c>
      <c r="B181" s="37">
        <v>8.3934999999999995</v>
      </c>
      <c r="C181" s="37">
        <v>4.1189</v>
      </c>
      <c r="D181" s="37">
        <v>8.8781999999999996</v>
      </c>
      <c r="E181" s="37">
        <v>9</v>
      </c>
      <c r="F181" s="37">
        <v>0</v>
      </c>
      <c r="G181" s="37">
        <v>8.9560999999999993</v>
      </c>
      <c r="H181" s="37">
        <v>4.1189999999999998</v>
      </c>
      <c r="I181" s="37">
        <v>9.5576000000000008</v>
      </c>
      <c r="J181" s="37">
        <v>9</v>
      </c>
      <c r="K181" s="37">
        <v>0</v>
      </c>
      <c r="L181" s="37">
        <v>1.8234999999999999</v>
      </c>
      <c r="M181" s="37">
        <v>0.4</v>
      </c>
      <c r="N181" s="37">
        <v>1.8234999999999999</v>
      </c>
      <c r="O181" s="37">
        <v>0</v>
      </c>
      <c r="P181" s="37">
        <v>0</v>
      </c>
    </row>
    <row r="182" spans="1:16">
      <c r="A182" s="9">
        <v>45748</v>
      </c>
      <c r="B182" s="37">
        <v>8.2066999999999997</v>
      </c>
      <c r="C182" s="37">
        <v>4.5423999999999998</v>
      </c>
      <c r="D182" s="37">
        <v>8.9397000000000002</v>
      </c>
      <c r="E182" s="37">
        <v>9.1111000000000004</v>
      </c>
      <c r="F182" s="37">
        <v>0</v>
      </c>
      <c r="G182" s="37">
        <v>8.6309000000000005</v>
      </c>
      <c r="H182" s="37">
        <v>4.5423999999999998</v>
      </c>
      <c r="I182" s="37">
        <v>9.5045000000000002</v>
      </c>
      <c r="J182" s="37">
        <v>9.1111000000000004</v>
      </c>
      <c r="K182" s="37">
        <v>0</v>
      </c>
      <c r="L182" s="37">
        <v>0.5948</v>
      </c>
      <c r="M182" s="37">
        <v>0</v>
      </c>
      <c r="N182" s="37">
        <v>0.5948</v>
      </c>
      <c r="O182" s="37">
        <v>0</v>
      </c>
      <c r="P182" s="37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46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22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t="12.75" hidden="1" customHeight="1" outlineLevel="1">
      <c r="A11" s="9">
        <v>40544</v>
      </c>
      <c r="B11" s="37">
        <v>10.5997</v>
      </c>
      <c r="C11" s="37">
        <v>5.5633999999999997</v>
      </c>
      <c r="D11" s="37">
        <v>10.4558</v>
      </c>
      <c r="E11" s="37">
        <v>13.3224</v>
      </c>
      <c r="F11" s="37">
        <v>13.6645</v>
      </c>
      <c r="G11" s="37">
        <v>13.701499999999999</v>
      </c>
      <c r="H11" s="37">
        <v>7.0770999999999997</v>
      </c>
      <c r="I11" s="37">
        <v>13.8569</v>
      </c>
      <c r="J11" s="37">
        <v>16.1265</v>
      </c>
      <c r="K11" s="37">
        <v>14.5693</v>
      </c>
      <c r="L11" s="37">
        <v>6.8724999999999996</v>
      </c>
      <c r="M11" s="37">
        <v>4.0042999999999997</v>
      </c>
      <c r="N11" s="37">
        <v>6.9264000000000001</v>
      </c>
      <c r="O11" s="37">
        <v>8.6309000000000005</v>
      </c>
      <c r="P11" s="37">
        <v>7.2436999999999996</v>
      </c>
    </row>
    <row r="12" spans="1:16" ht="12.75" hidden="1" customHeight="1" outlineLevel="1">
      <c r="A12" s="9">
        <v>40575</v>
      </c>
      <c r="B12" s="37">
        <v>9.9502000000000006</v>
      </c>
      <c r="C12" s="37">
        <v>6.1003999999999996</v>
      </c>
      <c r="D12" s="37">
        <v>9.4741999999999997</v>
      </c>
      <c r="E12" s="37">
        <v>13.63</v>
      </c>
      <c r="F12" s="37">
        <v>15.336600000000001</v>
      </c>
      <c r="G12" s="37">
        <v>12.72</v>
      </c>
      <c r="H12" s="37">
        <v>7.0933999999999999</v>
      </c>
      <c r="I12" s="37">
        <v>12.8582</v>
      </c>
      <c r="J12" s="37">
        <v>16.112300000000001</v>
      </c>
      <c r="K12" s="37">
        <v>16.125699999999998</v>
      </c>
      <c r="L12" s="37">
        <v>6.5465999999999998</v>
      </c>
      <c r="M12" s="37">
        <v>4.1698000000000004</v>
      </c>
      <c r="N12" s="37">
        <v>6.6125999999999996</v>
      </c>
      <c r="O12" s="37">
        <v>8.0608000000000004</v>
      </c>
      <c r="P12" s="37">
        <v>8.9121000000000006</v>
      </c>
    </row>
    <row r="13" spans="1:16" ht="12.75" hidden="1" customHeight="1" outlineLevel="1">
      <c r="A13" s="9">
        <v>40603</v>
      </c>
      <c r="B13" s="37">
        <v>9.4573999999999998</v>
      </c>
      <c r="C13" s="37">
        <v>6.2453000000000003</v>
      </c>
      <c r="D13" s="37">
        <v>9.1826000000000008</v>
      </c>
      <c r="E13" s="37">
        <v>11.9894</v>
      </c>
      <c r="F13" s="37">
        <v>8.4093</v>
      </c>
      <c r="G13" s="37">
        <v>12.202500000000001</v>
      </c>
      <c r="H13" s="37">
        <v>7.5434000000000001</v>
      </c>
      <c r="I13" s="37">
        <v>12.4314</v>
      </c>
      <c r="J13" s="37">
        <v>15.2651</v>
      </c>
      <c r="K13" s="37">
        <v>9.9253999999999998</v>
      </c>
      <c r="L13" s="37">
        <v>6.3651</v>
      </c>
      <c r="M13" s="37">
        <v>3.2160000000000002</v>
      </c>
      <c r="N13" s="37">
        <v>6.4181999999999997</v>
      </c>
      <c r="O13" s="37">
        <v>7.5151000000000003</v>
      </c>
      <c r="P13" s="37">
        <v>6.8436000000000003</v>
      </c>
    </row>
    <row r="14" spans="1:16" ht="12.75" hidden="1" customHeight="1" outlineLevel="1">
      <c r="A14" s="9">
        <v>40634</v>
      </c>
      <c r="B14" s="37">
        <v>9.0599000000000007</v>
      </c>
      <c r="C14" s="37">
        <v>5.8112000000000004</v>
      </c>
      <c r="D14" s="37">
        <v>8.5985999999999994</v>
      </c>
      <c r="E14" s="37">
        <v>12.1463</v>
      </c>
      <c r="F14" s="37">
        <v>12.7003</v>
      </c>
      <c r="G14" s="37">
        <v>11.8681</v>
      </c>
      <c r="H14" s="37">
        <v>7.3874000000000004</v>
      </c>
      <c r="I14" s="37">
        <v>11.9598</v>
      </c>
      <c r="J14" s="37">
        <v>14.911799999999999</v>
      </c>
      <c r="K14" s="37">
        <v>14.951599999999999</v>
      </c>
      <c r="L14" s="37">
        <v>5.9359000000000002</v>
      </c>
      <c r="M14" s="37">
        <v>2.5287000000000002</v>
      </c>
      <c r="N14" s="37">
        <v>6.1932</v>
      </c>
      <c r="O14" s="37">
        <v>7.2079000000000004</v>
      </c>
      <c r="P14" s="37">
        <v>5.7271999999999998</v>
      </c>
    </row>
    <row r="15" spans="1:16" ht="12.75" hidden="1" customHeight="1" outlineLevel="1">
      <c r="A15" s="9">
        <v>40664</v>
      </c>
      <c r="B15" s="37">
        <v>9.3307000000000002</v>
      </c>
      <c r="C15" s="37">
        <v>5.7469000000000001</v>
      </c>
      <c r="D15" s="37">
        <v>8.7955000000000005</v>
      </c>
      <c r="E15" s="37">
        <v>11.9312</v>
      </c>
      <c r="F15" s="37">
        <v>12.191700000000001</v>
      </c>
      <c r="G15" s="37">
        <v>12.351699999999999</v>
      </c>
      <c r="H15" s="37">
        <v>7.3487999999999998</v>
      </c>
      <c r="I15" s="37">
        <v>12.281000000000001</v>
      </c>
      <c r="J15" s="37">
        <v>14.9308</v>
      </c>
      <c r="K15" s="37">
        <v>14.5154</v>
      </c>
      <c r="L15" s="37">
        <v>6.0416999999999996</v>
      </c>
      <c r="M15" s="37">
        <v>2.8904000000000001</v>
      </c>
      <c r="N15" s="37">
        <v>6.1002999999999998</v>
      </c>
      <c r="O15" s="37">
        <v>7.3150000000000004</v>
      </c>
      <c r="P15" s="37">
        <v>5.2117000000000004</v>
      </c>
    </row>
    <row r="16" spans="1:16" ht="12.75" hidden="1" customHeight="1" outlineLevel="1">
      <c r="A16" s="9">
        <v>40695</v>
      </c>
      <c r="B16" s="37">
        <v>9.2729999999999997</v>
      </c>
      <c r="C16" s="37">
        <v>6.0269000000000004</v>
      </c>
      <c r="D16" s="37">
        <v>8.5071999999999992</v>
      </c>
      <c r="E16" s="37">
        <v>11.8489</v>
      </c>
      <c r="F16" s="37">
        <v>8.9705999999999992</v>
      </c>
      <c r="G16" s="37">
        <v>12.142099999999999</v>
      </c>
      <c r="H16" s="37">
        <v>7.2474999999999996</v>
      </c>
      <c r="I16" s="37">
        <v>11.555899999999999</v>
      </c>
      <c r="J16" s="37">
        <v>15.026999999999999</v>
      </c>
      <c r="K16" s="37">
        <v>12.4442</v>
      </c>
      <c r="L16" s="37">
        <v>6.2225000000000001</v>
      </c>
      <c r="M16" s="37">
        <v>3.3944000000000001</v>
      </c>
      <c r="N16" s="37">
        <v>6.3177000000000003</v>
      </c>
      <c r="O16" s="37">
        <v>6.9701000000000004</v>
      </c>
      <c r="P16" s="37">
        <v>5.8941999999999997</v>
      </c>
    </row>
    <row r="17" spans="1:16" ht="12.75" hidden="1" customHeight="1" outlineLevel="1">
      <c r="A17" s="9">
        <v>40725</v>
      </c>
      <c r="B17" s="37">
        <v>9.1057000000000006</v>
      </c>
      <c r="C17" s="37">
        <v>7.2070999999999996</v>
      </c>
      <c r="D17" s="37">
        <v>8.6419999999999995</v>
      </c>
      <c r="E17" s="37">
        <v>11.146599999999999</v>
      </c>
      <c r="F17" s="37">
        <v>10.4848</v>
      </c>
      <c r="G17" s="37">
        <v>12.202400000000001</v>
      </c>
      <c r="H17" s="37">
        <v>8.9565999999999999</v>
      </c>
      <c r="I17" s="37">
        <v>12.396699999999999</v>
      </c>
      <c r="J17" s="37">
        <v>14.472300000000001</v>
      </c>
      <c r="K17" s="37">
        <v>13.4925</v>
      </c>
      <c r="L17" s="37">
        <v>5.7336999999999998</v>
      </c>
      <c r="M17" s="37">
        <v>3.8893</v>
      </c>
      <c r="N17" s="37">
        <v>5.6938000000000004</v>
      </c>
      <c r="O17" s="37">
        <v>6.7954999999999997</v>
      </c>
      <c r="P17" s="37">
        <v>7.0167000000000002</v>
      </c>
    </row>
    <row r="18" spans="1:16" ht="12.75" hidden="1" customHeight="1" outlineLevel="1">
      <c r="A18" s="9">
        <v>40756</v>
      </c>
      <c r="B18" s="37">
        <v>8.6744000000000003</v>
      </c>
      <c r="C18" s="37">
        <v>4.7709999999999999</v>
      </c>
      <c r="D18" s="37">
        <v>8.1219000000000001</v>
      </c>
      <c r="E18" s="37">
        <v>11.523300000000001</v>
      </c>
      <c r="F18" s="37">
        <v>16.693999999999999</v>
      </c>
      <c r="G18" s="37">
        <v>11.9087</v>
      </c>
      <c r="H18" s="37">
        <v>6.3323</v>
      </c>
      <c r="I18" s="37">
        <v>11.7981</v>
      </c>
      <c r="J18" s="37">
        <v>14.381399999999999</v>
      </c>
      <c r="K18" s="37">
        <v>16.948599999999999</v>
      </c>
      <c r="L18" s="37">
        <v>5.7470999999999997</v>
      </c>
      <c r="M18" s="37">
        <v>3.0143</v>
      </c>
      <c r="N18" s="37">
        <v>5.7853000000000003</v>
      </c>
      <c r="O18" s="37">
        <v>7.2084000000000001</v>
      </c>
      <c r="P18" s="37">
        <v>10.627000000000001</v>
      </c>
    </row>
    <row r="19" spans="1:16" ht="12.75" hidden="1" customHeight="1" outlineLevel="1">
      <c r="A19" s="9">
        <v>40787</v>
      </c>
      <c r="B19" s="37">
        <v>9.0478000000000005</v>
      </c>
      <c r="C19" s="37">
        <v>5.0162000000000004</v>
      </c>
      <c r="D19" s="37">
        <v>8.5058000000000007</v>
      </c>
      <c r="E19" s="37">
        <v>11.3734</v>
      </c>
      <c r="F19" s="37">
        <v>16.946999999999999</v>
      </c>
      <c r="G19" s="37">
        <v>12.8934</v>
      </c>
      <c r="H19" s="37">
        <v>7.0275999999999996</v>
      </c>
      <c r="I19" s="37">
        <v>12.557399999999999</v>
      </c>
      <c r="J19" s="37">
        <v>15.202199999999999</v>
      </c>
      <c r="K19" s="37">
        <v>17.283000000000001</v>
      </c>
      <c r="L19" s="37">
        <v>5.6980000000000004</v>
      </c>
      <c r="M19" s="37">
        <v>3.0937000000000001</v>
      </c>
      <c r="N19" s="37">
        <v>5.9298999999999999</v>
      </c>
      <c r="O19" s="37">
        <v>6.4451999999999998</v>
      </c>
      <c r="P19" s="37">
        <v>8.8299000000000003</v>
      </c>
    </row>
    <row r="20" spans="1:16" ht="12.75" hidden="1" customHeight="1" outlineLevel="1">
      <c r="A20" s="9">
        <v>40817</v>
      </c>
      <c r="B20" s="37">
        <v>9.0091999999999999</v>
      </c>
      <c r="C20" s="37">
        <v>4.3741000000000003</v>
      </c>
      <c r="D20" s="37">
        <v>9.3591999999999995</v>
      </c>
      <c r="E20" s="37">
        <v>12.574199999999999</v>
      </c>
      <c r="F20" s="37">
        <v>19.452300000000001</v>
      </c>
      <c r="G20" s="37">
        <v>12.6915</v>
      </c>
      <c r="H20" s="37">
        <v>6.4058999999999999</v>
      </c>
      <c r="I20" s="37">
        <v>13.7348</v>
      </c>
      <c r="J20" s="37">
        <v>15.299099999999999</v>
      </c>
      <c r="K20" s="37">
        <v>20.418399999999998</v>
      </c>
      <c r="L20" s="37">
        <v>5.6797000000000004</v>
      </c>
      <c r="M20" s="37">
        <v>2.8673999999999999</v>
      </c>
      <c r="N20" s="37">
        <v>6.4184999999999999</v>
      </c>
      <c r="O20" s="37">
        <v>7.6901000000000002</v>
      </c>
      <c r="P20" s="37">
        <v>8.7292000000000005</v>
      </c>
    </row>
    <row r="21" spans="1:16" ht="12.75" hidden="1" customHeight="1" outlineLevel="1">
      <c r="A21" s="9">
        <v>40848</v>
      </c>
      <c r="B21" s="37">
        <v>10.860799999999999</v>
      </c>
      <c r="C21" s="37">
        <v>5.7469000000000001</v>
      </c>
      <c r="D21" s="37">
        <v>10.9275</v>
      </c>
      <c r="E21" s="37">
        <v>13.2416</v>
      </c>
      <c r="F21" s="37">
        <v>12.0411</v>
      </c>
      <c r="G21" s="37">
        <v>14.959</v>
      </c>
      <c r="H21" s="37">
        <v>7.6162000000000001</v>
      </c>
      <c r="I21" s="37">
        <v>16.092300000000002</v>
      </c>
      <c r="J21" s="37">
        <v>16.232299999999999</v>
      </c>
      <c r="K21" s="37">
        <v>16.4512</v>
      </c>
      <c r="L21" s="37">
        <v>6.5593000000000004</v>
      </c>
      <c r="M21" s="37">
        <v>2.9883000000000002</v>
      </c>
      <c r="N21" s="37">
        <v>6.617</v>
      </c>
      <c r="O21" s="37">
        <v>8.1963000000000008</v>
      </c>
      <c r="P21" s="37">
        <v>9.8118999999999996</v>
      </c>
    </row>
    <row r="22" spans="1:16" ht="12.75" hidden="1" customHeight="1" outlineLevel="1">
      <c r="A22" s="9">
        <v>40878</v>
      </c>
      <c r="B22" s="37">
        <v>12.664999999999999</v>
      </c>
      <c r="C22" s="37">
        <v>6.2577999999999996</v>
      </c>
      <c r="D22" s="37">
        <v>13.5891</v>
      </c>
      <c r="E22" s="37">
        <v>13.5806</v>
      </c>
      <c r="F22" s="37">
        <v>9.2304999999999993</v>
      </c>
      <c r="G22" s="37">
        <v>17.357600000000001</v>
      </c>
      <c r="H22" s="37">
        <v>8.4788999999999994</v>
      </c>
      <c r="I22" s="37">
        <v>18.817299999999999</v>
      </c>
      <c r="J22" s="37">
        <v>18.1919</v>
      </c>
      <c r="K22" s="37">
        <v>15.187900000000001</v>
      </c>
      <c r="L22" s="37">
        <v>6.6337999999999999</v>
      </c>
      <c r="M22" s="37">
        <v>3.0291000000000001</v>
      </c>
      <c r="N22" s="37">
        <v>6.9291999999999998</v>
      </c>
      <c r="O22" s="37">
        <v>7.3345000000000002</v>
      </c>
      <c r="P22" s="37">
        <v>8.8861000000000008</v>
      </c>
    </row>
    <row r="23" spans="1:16" ht="12.75" hidden="1" customHeight="1" outlineLevel="1">
      <c r="A23" s="9">
        <v>40909</v>
      </c>
      <c r="B23" s="37">
        <v>12.1065</v>
      </c>
      <c r="C23" s="37">
        <v>7.2850999999999999</v>
      </c>
      <c r="D23" s="37">
        <v>12.5253</v>
      </c>
      <c r="E23" s="37">
        <v>13.151300000000001</v>
      </c>
      <c r="F23" s="37">
        <v>13.038399999999999</v>
      </c>
      <c r="G23" s="37">
        <v>16.881599999999999</v>
      </c>
      <c r="H23" s="37">
        <v>9.3704999999999998</v>
      </c>
      <c r="I23" s="37">
        <v>18.308800000000002</v>
      </c>
      <c r="J23" s="37">
        <v>17.056999999999999</v>
      </c>
      <c r="K23" s="37">
        <v>16.3842</v>
      </c>
      <c r="L23" s="37">
        <v>6.9341999999999997</v>
      </c>
      <c r="M23" s="37">
        <v>3.1086999999999998</v>
      </c>
      <c r="N23" s="37">
        <v>7.0923999999999996</v>
      </c>
      <c r="O23" s="37">
        <v>7.8415999999999997</v>
      </c>
      <c r="P23" s="37">
        <v>9.6653000000000002</v>
      </c>
    </row>
    <row r="24" spans="1:16" ht="12.75" hidden="1" customHeight="1" outlineLevel="1">
      <c r="A24" s="9">
        <v>40940</v>
      </c>
      <c r="B24" s="37">
        <v>12.205</v>
      </c>
      <c r="C24" s="37">
        <v>8.7355</v>
      </c>
      <c r="D24" s="37">
        <v>12.391299999999999</v>
      </c>
      <c r="E24" s="37">
        <v>13.129200000000001</v>
      </c>
      <c r="F24" s="37">
        <v>20.5701</v>
      </c>
      <c r="G24" s="37">
        <v>16.3721</v>
      </c>
      <c r="H24" s="37">
        <v>11.024699999999999</v>
      </c>
      <c r="I24" s="37">
        <v>17.0944</v>
      </c>
      <c r="J24" s="37">
        <v>17.0366</v>
      </c>
      <c r="K24" s="37">
        <v>22.764600000000002</v>
      </c>
      <c r="L24" s="37">
        <v>6.9638999999999998</v>
      </c>
      <c r="M24" s="37">
        <v>3.8391000000000002</v>
      </c>
      <c r="N24" s="37">
        <v>7.0388000000000002</v>
      </c>
      <c r="O24" s="37">
        <v>7.7835999999999999</v>
      </c>
      <c r="P24" s="37">
        <v>8.4603000000000002</v>
      </c>
    </row>
    <row r="25" spans="1:16" ht="12.75" hidden="1" customHeight="1" outlineLevel="1">
      <c r="A25" s="9">
        <v>40969</v>
      </c>
      <c r="B25" s="37">
        <v>11.746700000000001</v>
      </c>
      <c r="C25" s="37">
        <v>6.8798000000000004</v>
      </c>
      <c r="D25" s="37">
        <v>12.1487</v>
      </c>
      <c r="E25" s="37">
        <v>12.5383</v>
      </c>
      <c r="F25" s="37">
        <v>16.084099999999999</v>
      </c>
      <c r="G25" s="37">
        <v>15.886100000000001</v>
      </c>
      <c r="H25" s="37">
        <v>8.8427000000000007</v>
      </c>
      <c r="I25" s="37">
        <v>16.748699999999999</v>
      </c>
      <c r="J25" s="37">
        <v>16.759</v>
      </c>
      <c r="K25" s="37">
        <v>16.942900000000002</v>
      </c>
      <c r="L25" s="37">
        <v>6.6703000000000001</v>
      </c>
      <c r="M25" s="37">
        <v>3.5005999999999999</v>
      </c>
      <c r="N25" s="37">
        <v>6.7191000000000001</v>
      </c>
      <c r="O25" s="37">
        <v>7.5381999999999998</v>
      </c>
      <c r="P25" s="37">
        <v>8.5335000000000001</v>
      </c>
    </row>
    <row r="26" spans="1:16" ht="12.75" hidden="1" customHeight="1" outlineLevel="1">
      <c r="A26" s="9">
        <v>41000</v>
      </c>
      <c r="B26" s="37">
        <v>12.4564</v>
      </c>
      <c r="C26" s="37">
        <v>6.8975999999999997</v>
      </c>
      <c r="D26" s="37">
        <v>12.8063</v>
      </c>
      <c r="E26" s="37">
        <v>13.7203</v>
      </c>
      <c r="F26" s="37">
        <v>8.0763999999999996</v>
      </c>
      <c r="G26" s="37">
        <v>16.4237</v>
      </c>
      <c r="H26" s="37">
        <v>8.9797999999999991</v>
      </c>
      <c r="I26" s="37">
        <v>17.170200000000001</v>
      </c>
      <c r="J26" s="37">
        <v>17.539899999999999</v>
      </c>
      <c r="K26" s="37">
        <v>18.119499999999999</v>
      </c>
      <c r="L26" s="37">
        <v>6.8930999999999996</v>
      </c>
      <c r="M26" s="37">
        <v>3.5085999999999999</v>
      </c>
      <c r="N26" s="37">
        <v>6.8468</v>
      </c>
      <c r="O26" s="37">
        <v>8.2629999999999999</v>
      </c>
      <c r="P26" s="37">
        <v>2.1524999999999999</v>
      </c>
    </row>
    <row r="27" spans="1:16" ht="12.75" hidden="1" customHeight="1" outlineLevel="1">
      <c r="A27" s="9">
        <v>41030</v>
      </c>
      <c r="B27" s="37">
        <v>11.753500000000001</v>
      </c>
      <c r="C27" s="37">
        <v>6.7381000000000002</v>
      </c>
      <c r="D27" s="37">
        <v>11.485799999999999</v>
      </c>
      <c r="E27" s="37">
        <v>14.5342</v>
      </c>
      <c r="F27" s="37">
        <v>15.892200000000001</v>
      </c>
      <c r="G27" s="37">
        <v>15.850099999999999</v>
      </c>
      <c r="H27" s="37">
        <v>8.8788</v>
      </c>
      <c r="I27" s="37">
        <v>16.0764</v>
      </c>
      <c r="J27" s="37">
        <v>17.790199999999999</v>
      </c>
      <c r="K27" s="37">
        <v>16.320900000000002</v>
      </c>
      <c r="L27" s="37">
        <v>6.4470000000000001</v>
      </c>
      <c r="M27" s="37">
        <v>3.4344000000000001</v>
      </c>
      <c r="N27" s="37">
        <v>6.4664000000000001</v>
      </c>
      <c r="O27" s="37">
        <v>7.7968000000000002</v>
      </c>
      <c r="P27" s="37">
        <v>9.3748000000000005</v>
      </c>
    </row>
    <row r="28" spans="1:16" ht="12.75" hidden="1" customHeight="1" outlineLevel="1">
      <c r="A28" s="9">
        <v>41061</v>
      </c>
      <c r="B28" s="37">
        <v>11.306800000000001</v>
      </c>
      <c r="C28" s="37">
        <v>6.0667</v>
      </c>
      <c r="D28" s="37">
        <v>11.690799999999999</v>
      </c>
      <c r="E28" s="37">
        <v>13.1972</v>
      </c>
      <c r="F28" s="37">
        <v>14.861599999999999</v>
      </c>
      <c r="G28" s="37">
        <v>15.65</v>
      </c>
      <c r="H28" s="37">
        <v>8.4899000000000004</v>
      </c>
      <c r="I28" s="37">
        <v>16.462900000000001</v>
      </c>
      <c r="J28" s="37">
        <v>16.9163</v>
      </c>
      <c r="K28" s="37">
        <v>19.854399999999998</v>
      </c>
      <c r="L28" s="37">
        <v>6.6523000000000003</v>
      </c>
      <c r="M28" s="37">
        <v>3.7147999999999999</v>
      </c>
      <c r="N28" s="37">
        <v>6.8348000000000004</v>
      </c>
      <c r="O28" s="37">
        <v>8.0952000000000002</v>
      </c>
      <c r="P28" s="37">
        <v>8.3510000000000009</v>
      </c>
    </row>
    <row r="29" spans="1:16" ht="12.75" hidden="1" customHeight="1" outlineLevel="1">
      <c r="A29" s="9">
        <v>41091</v>
      </c>
      <c r="B29" s="37">
        <v>12.4635</v>
      </c>
      <c r="C29" s="37">
        <v>6.5545999999999998</v>
      </c>
      <c r="D29" s="37">
        <v>13.496</v>
      </c>
      <c r="E29" s="37">
        <v>12.3912</v>
      </c>
      <c r="F29" s="37">
        <v>13.778499999999999</v>
      </c>
      <c r="G29" s="37">
        <v>17.382999999999999</v>
      </c>
      <c r="H29" s="37">
        <v>9.4290000000000003</v>
      </c>
      <c r="I29" s="37">
        <v>18.6419</v>
      </c>
      <c r="J29" s="37">
        <v>17.418600000000001</v>
      </c>
      <c r="K29" s="37">
        <v>15.927099999999999</v>
      </c>
      <c r="L29" s="37">
        <v>6.9863</v>
      </c>
      <c r="M29" s="37">
        <v>3.3675000000000002</v>
      </c>
      <c r="N29" s="37">
        <v>6.9549000000000003</v>
      </c>
      <c r="O29" s="37">
        <v>8.2308000000000003</v>
      </c>
      <c r="P29" s="37">
        <v>10.4338</v>
      </c>
    </row>
    <row r="30" spans="1:16" ht="12.75" hidden="1" customHeight="1" outlineLevel="1">
      <c r="A30" s="9">
        <v>41122</v>
      </c>
      <c r="B30" s="37">
        <v>12.039400000000001</v>
      </c>
      <c r="C30" s="37">
        <v>7.4067999999999996</v>
      </c>
      <c r="D30" s="37">
        <v>13.6023</v>
      </c>
      <c r="E30" s="37">
        <v>10.7553</v>
      </c>
      <c r="F30" s="37">
        <v>11.9903</v>
      </c>
      <c r="G30" s="37">
        <v>17.625</v>
      </c>
      <c r="H30" s="37">
        <v>10.6</v>
      </c>
      <c r="I30" s="37">
        <v>18.911999999999999</v>
      </c>
      <c r="J30" s="37">
        <v>17.762599999999999</v>
      </c>
      <c r="K30" s="37">
        <v>16.600899999999999</v>
      </c>
      <c r="L30" s="37">
        <v>6.5907</v>
      </c>
      <c r="M30" s="37">
        <v>3.2730999999999999</v>
      </c>
      <c r="N30" s="37">
        <v>6.9382000000000001</v>
      </c>
      <c r="O30" s="37">
        <v>6.9097</v>
      </c>
      <c r="P30" s="37">
        <v>7.9713000000000003</v>
      </c>
    </row>
    <row r="31" spans="1:16" ht="12.75" hidden="1" customHeight="1" outlineLevel="1">
      <c r="A31" s="9">
        <v>41153</v>
      </c>
      <c r="B31" s="37">
        <v>12.5444</v>
      </c>
      <c r="C31" s="37">
        <v>6.4137000000000004</v>
      </c>
      <c r="D31" s="37">
        <v>14.272</v>
      </c>
      <c r="E31" s="37">
        <v>11.249599999999999</v>
      </c>
      <c r="F31" s="37">
        <v>12.882300000000001</v>
      </c>
      <c r="G31" s="37">
        <v>18.910799999999998</v>
      </c>
      <c r="H31" s="37">
        <v>10.3626</v>
      </c>
      <c r="I31" s="37">
        <v>20.313099999999999</v>
      </c>
      <c r="J31" s="37">
        <v>18.535499999999999</v>
      </c>
      <c r="K31" s="37">
        <v>17.491399999999999</v>
      </c>
      <c r="L31" s="37">
        <v>7.1505999999999998</v>
      </c>
      <c r="M31" s="37">
        <v>3.4388000000000001</v>
      </c>
      <c r="N31" s="37">
        <v>7.4424999999999999</v>
      </c>
      <c r="O31" s="37">
        <v>7.9981999999999998</v>
      </c>
      <c r="P31" s="37">
        <v>8.5183</v>
      </c>
    </row>
    <row r="32" spans="1:16" ht="12.75" hidden="1" customHeight="1" outlineLevel="1">
      <c r="A32" s="9">
        <v>41183</v>
      </c>
      <c r="B32" s="37">
        <v>13.8119</v>
      </c>
      <c r="C32" s="37">
        <v>8.0190000000000001</v>
      </c>
      <c r="D32" s="37">
        <v>15.3873</v>
      </c>
      <c r="E32" s="37">
        <v>12.5328</v>
      </c>
      <c r="F32" s="37">
        <v>13.425700000000001</v>
      </c>
      <c r="G32" s="37">
        <v>19.924900000000001</v>
      </c>
      <c r="H32" s="37">
        <v>11.228199999999999</v>
      </c>
      <c r="I32" s="37">
        <v>21.900200000000002</v>
      </c>
      <c r="J32" s="37">
        <v>19.472999999999999</v>
      </c>
      <c r="K32" s="37">
        <v>16.529699999999998</v>
      </c>
      <c r="L32" s="37">
        <v>7.6464999999999996</v>
      </c>
      <c r="M32" s="37">
        <v>3.2812000000000001</v>
      </c>
      <c r="N32" s="37">
        <v>7.9497</v>
      </c>
      <c r="O32" s="37">
        <v>8.4901</v>
      </c>
      <c r="P32" s="37">
        <v>8.0991999999999997</v>
      </c>
    </row>
    <row r="33" spans="1:16" ht="12.75" hidden="1" customHeight="1" outlineLevel="1">
      <c r="A33" s="9">
        <v>41214</v>
      </c>
      <c r="B33" s="37">
        <v>14.8226</v>
      </c>
      <c r="C33" s="37">
        <v>7.0162000000000004</v>
      </c>
      <c r="D33" s="37">
        <v>16.428699999999999</v>
      </c>
      <c r="E33" s="37">
        <v>13.456099999999999</v>
      </c>
      <c r="F33" s="37">
        <v>11.9283</v>
      </c>
      <c r="G33" s="37">
        <v>21.032800000000002</v>
      </c>
      <c r="H33" s="37">
        <v>11.3331</v>
      </c>
      <c r="I33" s="37">
        <v>22.6007</v>
      </c>
      <c r="J33" s="37">
        <v>19.460599999999999</v>
      </c>
      <c r="K33" s="37">
        <v>17.269600000000001</v>
      </c>
      <c r="L33" s="37">
        <v>7.7904</v>
      </c>
      <c r="M33" s="37">
        <v>3.4291999999999998</v>
      </c>
      <c r="N33" s="37">
        <v>8.3389000000000006</v>
      </c>
      <c r="O33" s="37">
        <v>8.3389000000000006</v>
      </c>
      <c r="P33" s="37">
        <v>6.1631999999999998</v>
      </c>
    </row>
    <row r="34" spans="1:16" ht="12.75" hidden="1" customHeight="1" outlineLevel="1">
      <c r="A34" s="9">
        <v>41244</v>
      </c>
      <c r="B34" s="37">
        <v>14.8963</v>
      </c>
      <c r="C34" s="37">
        <v>8.2751000000000001</v>
      </c>
      <c r="D34" s="37">
        <v>16.222100000000001</v>
      </c>
      <c r="E34" s="37">
        <v>13.7554</v>
      </c>
      <c r="F34" s="37">
        <v>19.603000000000002</v>
      </c>
      <c r="G34" s="37">
        <v>20.957599999999999</v>
      </c>
      <c r="H34" s="37">
        <v>11.5329</v>
      </c>
      <c r="I34" s="37">
        <v>22.535299999999999</v>
      </c>
      <c r="J34" s="37">
        <v>20.0154</v>
      </c>
      <c r="K34" s="37">
        <v>21.514700000000001</v>
      </c>
      <c r="L34" s="37">
        <v>7.5026999999999999</v>
      </c>
      <c r="M34" s="37">
        <v>3.6318999999999999</v>
      </c>
      <c r="N34" s="37">
        <v>7.4558</v>
      </c>
      <c r="O34" s="37">
        <v>8.6245999999999992</v>
      </c>
      <c r="P34" s="37">
        <v>8.3749000000000002</v>
      </c>
    </row>
    <row r="35" spans="1:16" ht="12.75" hidden="1" customHeight="1" outlineLevel="1">
      <c r="A35" s="9">
        <v>41275</v>
      </c>
      <c r="B35" s="37">
        <v>15.1274</v>
      </c>
      <c r="C35" s="37">
        <v>6.3849999999999998</v>
      </c>
      <c r="D35" s="37">
        <v>16.4009</v>
      </c>
      <c r="E35" s="37">
        <v>14.343500000000001</v>
      </c>
      <c r="F35" s="37">
        <v>19.034800000000001</v>
      </c>
      <c r="G35" s="37">
        <v>20.848400000000002</v>
      </c>
      <c r="H35" s="37">
        <v>11.458399999999999</v>
      </c>
      <c r="I35" s="37">
        <v>21.822800000000001</v>
      </c>
      <c r="J35" s="37">
        <v>19.9803</v>
      </c>
      <c r="K35" s="37">
        <v>20.710699999999999</v>
      </c>
      <c r="L35" s="37">
        <v>7.4466999999999999</v>
      </c>
      <c r="M35" s="37">
        <v>2.8298999999999999</v>
      </c>
      <c r="N35" s="37">
        <v>7.6875</v>
      </c>
      <c r="O35" s="37">
        <v>8.6243999999999996</v>
      </c>
      <c r="P35" s="37">
        <v>7.8254999999999999</v>
      </c>
    </row>
    <row r="36" spans="1:16" ht="12.75" hidden="1" customHeight="1" outlineLevel="1">
      <c r="A36" s="9">
        <v>41306</v>
      </c>
      <c r="B36" s="37">
        <v>14.851000000000001</v>
      </c>
      <c r="C36" s="37">
        <v>6.8281000000000001</v>
      </c>
      <c r="D36" s="37">
        <v>16.369900000000001</v>
      </c>
      <c r="E36" s="37">
        <v>13.8775</v>
      </c>
      <c r="F36" s="37">
        <v>14.578200000000001</v>
      </c>
      <c r="G36" s="37">
        <v>19.410699999999999</v>
      </c>
      <c r="H36" s="37">
        <v>10.2536</v>
      </c>
      <c r="I36" s="37">
        <v>20.475200000000001</v>
      </c>
      <c r="J36" s="37">
        <v>19.167000000000002</v>
      </c>
      <c r="K36" s="37">
        <v>20.134</v>
      </c>
      <c r="L36" s="37">
        <v>7.2096</v>
      </c>
      <c r="M36" s="37">
        <v>2.7635999999999998</v>
      </c>
      <c r="N36" s="37">
        <v>7.2896000000000001</v>
      </c>
      <c r="O36" s="37">
        <v>8.3568999999999996</v>
      </c>
      <c r="P36" s="37">
        <v>9.8592999999999993</v>
      </c>
    </row>
    <row r="37" spans="1:16" ht="12.75" hidden="1" customHeight="1" outlineLevel="1">
      <c r="A37" s="9">
        <v>41334</v>
      </c>
      <c r="B37" s="37">
        <v>13.9779</v>
      </c>
      <c r="C37" s="37">
        <v>8.0170999999999992</v>
      </c>
      <c r="D37" s="37">
        <v>14.800700000000001</v>
      </c>
      <c r="E37" s="37">
        <v>13.922700000000001</v>
      </c>
      <c r="F37" s="37">
        <v>17.272300000000001</v>
      </c>
      <c r="G37" s="37">
        <v>18.0533</v>
      </c>
      <c r="H37" s="37">
        <v>10.775600000000001</v>
      </c>
      <c r="I37" s="37">
        <v>18.639199999999999</v>
      </c>
      <c r="J37" s="37">
        <v>18.8828</v>
      </c>
      <c r="K37" s="37">
        <v>19.614599999999999</v>
      </c>
      <c r="L37" s="37">
        <v>7.2344999999999997</v>
      </c>
      <c r="M37" s="37">
        <v>3.0291000000000001</v>
      </c>
      <c r="N37" s="37">
        <v>7.1520000000000001</v>
      </c>
      <c r="O37" s="37">
        <v>8.1725999999999992</v>
      </c>
      <c r="P37" s="37">
        <v>3.5609000000000002</v>
      </c>
    </row>
    <row r="38" spans="1:16" ht="12.75" hidden="1" customHeight="1" outlineLevel="1">
      <c r="A38" s="9">
        <v>41365</v>
      </c>
      <c r="B38" s="37">
        <v>14.392099999999999</v>
      </c>
      <c r="C38" s="37">
        <v>7.3731</v>
      </c>
      <c r="D38" s="37">
        <v>15.2811</v>
      </c>
      <c r="E38" s="37">
        <v>14.1074</v>
      </c>
      <c r="F38" s="37">
        <v>13.661899999999999</v>
      </c>
      <c r="G38" s="37">
        <v>18.366</v>
      </c>
      <c r="H38" s="37">
        <v>10.552199999999999</v>
      </c>
      <c r="I38" s="37">
        <v>18.6751</v>
      </c>
      <c r="J38" s="37">
        <v>19.308299999999999</v>
      </c>
      <c r="K38" s="37">
        <v>18.0428</v>
      </c>
      <c r="L38" s="37">
        <v>7.3651</v>
      </c>
      <c r="M38" s="37">
        <v>3.0983999999999998</v>
      </c>
      <c r="N38" s="37">
        <v>7.0922000000000001</v>
      </c>
      <c r="O38" s="37">
        <v>8.4583999999999993</v>
      </c>
      <c r="P38" s="37">
        <v>7.5517000000000003</v>
      </c>
    </row>
    <row r="39" spans="1:16" ht="12.75" hidden="1" customHeight="1" outlineLevel="1">
      <c r="A39" s="9">
        <v>41395</v>
      </c>
      <c r="B39" s="37">
        <v>13.654500000000001</v>
      </c>
      <c r="C39" s="37">
        <v>8.2364999999999995</v>
      </c>
      <c r="D39" s="37">
        <v>13.898400000000001</v>
      </c>
      <c r="E39" s="37">
        <v>14.540100000000001</v>
      </c>
      <c r="F39" s="37">
        <v>14.2403</v>
      </c>
      <c r="G39" s="37">
        <v>17.647300000000001</v>
      </c>
      <c r="H39" s="37">
        <v>11.0565</v>
      </c>
      <c r="I39" s="37">
        <v>17.920100000000001</v>
      </c>
      <c r="J39" s="37">
        <v>18.910299999999999</v>
      </c>
      <c r="K39" s="37">
        <v>17.221</v>
      </c>
      <c r="L39" s="37">
        <v>7.3581000000000003</v>
      </c>
      <c r="M39" s="37">
        <v>3.0125999999999999</v>
      </c>
      <c r="N39" s="37">
        <v>7.3773999999999997</v>
      </c>
      <c r="O39" s="37">
        <v>8.2344000000000008</v>
      </c>
      <c r="P39" s="37">
        <v>6.9774000000000003</v>
      </c>
    </row>
    <row r="40" spans="1:16" ht="12.75" hidden="1" customHeight="1" outlineLevel="1">
      <c r="A40" s="9">
        <v>41426</v>
      </c>
      <c r="B40" s="37">
        <v>13.4932</v>
      </c>
      <c r="C40" s="37">
        <v>7.0224000000000002</v>
      </c>
      <c r="D40" s="37">
        <v>14.2265</v>
      </c>
      <c r="E40" s="37">
        <v>13.629300000000001</v>
      </c>
      <c r="F40" s="37">
        <v>13.774100000000001</v>
      </c>
      <c r="G40" s="37">
        <v>17.475100000000001</v>
      </c>
      <c r="H40" s="37">
        <v>10.001899999999999</v>
      </c>
      <c r="I40" s="37">
        <v>17.7666</v>
      </c>
      <c r="J40" s="37">
        <v>18.578700000000001</v>
      </c>
      <c r="K40" s="37">
        <v>15.260899999999999</v>
      </c>
      <c r="L40" s="37">
        <v>7.1909999999999998</v>
      </c>
      <c r="M40" s="37">
        <v>3.3012999999999999</v>
      </c>
      <c r="N40" s="37">
        <v>7.1017999999999999</v>
      </c>
      <c r="O40" s="37">
        <v>8.1049000000000007</v>
      </c>
      <c r="P40" s="37">
        <v>6.9893000000000001</v>
      </c>
    </row>
    <row r="41" spans="1:16" ht="12.75" hidden="1" customHeight="1" outlineLevel="1">
      <c r="A41" s="9">
        <v>41456</v>
      </c>
      <c r="B41" s="37">
        <v>12.432</v>
      </c>
      <c r="C41" s="37">
        <v>6.1993999999999998</v>
      </c>
      <c r="D41" s="37">
        <v>13.0124</v>
      </c>
      <c r="E41" s="37">
        <v>13.043699999999999</v>
      </c>
      <c r="F41" s="37">
        <v>16.9741</v>
      </c>
      <c r="G41" s="37">
        <v>16.4437</v>
      </c>
      <c r="H41" s="37">
        <v>7.9429999999999996</v>
      </c>
      <c r="I41" s="37">
        <v>16.712499999999999</v>
      </c>
      <c r="J41" s="37">
        <v>18.4312</v>
      </c>
      <c r="K41" s="37">
        <v>17.471599999999999</v>
      </c>
      <c r="L41" s="37">
        <v>6.8756000000000004</v>
      </c>
      <c r="M41" s="37">
        <v>2.7915999999999999</v>
      </c>
      <c r="N41" s="37">
        <v>6.7264999999999997</v>
      </c>
      <c r="O41" s="37">
        <v>7.6074999999999999</v>
      </c>
      <c r="P41" s="37">
        <v>6.6073000000000004</v>
      </c>
    </row>
    <row r="42" spans="1:16" ht="12.75" hidden="1" customHeight="1" outlineLevel="1">
      <c r="A42" s="9">
        <v>41487</v>
      </c>
      <c r="B42" s="37">
        <v>12.3322</v>
      </c>
      <c r="C42" s="37">
        <v>6.1303999999999998</v>
      </c>
      <c r="D42" s="37">
        <v>13.3637</v>
      </c>
      <c r="E42" s="37">
        <v>12.667999999999999</v>
      </c>
      <c r="F42" s="37">
        <v>13.3649</v>
      </c>
      <c r="G42" s="37">
        <v>15.977399999999999</v>
      </c>
      <c r="H42" s="37">
        <v>8.2607999999999997</v>
      </c>
      <c r="I42" s="37">
        <v>16.351199999999999</v>
      </c>
      <c r="J42" s="37">
        <v>18.0595</v>
      </c>
      <c r="K42" s="37">
        <v>17.744199999999999</v>
      </c>
      <c r="L42" s="37">
        <v>6.6181000000000001</v>
      </c>
      <c r="M42" s="37">
        <v>2.5994999999999999</v>
      </c>
      <c r="N42" s="37">
        <v>6.5627000000000004</v>
      </c>
      <c r="O42" s="37">
        <v>7.5124000000000004</v>
      </c>
      <c r="P42" s="37">
        <v>7.5887000000000002</v>
      </c>
    </row>
    <row r="43" spans="1:16" ht="12.75" hidden="1" customHeight="1" outlineLevel="1">
      <c r="A43" s="9">
        <v>41518</v>
      </c>
      <c r="B43" s="37">
        <v>12.315899999999999</v>
      </c>
      <c r="C43" s="37">
        <v>6.6997</v>
      </c>
      <c r="D43" s="37">
        <v>13.662000000000001</v>
      </c>
      <c r="E43" s="37">
        <v>11.9704</v>
      </c>
      <c r="F43" s="37">
        <v>12.9247</v>
      </c>
      <c r="G43" s="37">
        <v>16.0181</v>
      </c>
      <c r="H43" s="37">
        <v>9.0284999999999993</v>
      </c>
      <c r="I43" s="37">
        <v>16.570599999999999</v>
      </c>
      <c r="J43" s="37">
        <v>17.682500000000001</v>
      </c>
      <c r="K43" s="37">
        <v>16.6691</v>
      </c>
      <c r="L43" s="37">
        <v>6.5824999999999996</v>
      </c>
      <c r="M43" s="37">
        <v>2.4992000000000001</v>
      </c>
      <c r="N43" s="37">
        <v>6.6360000000000001</v>
      </c>
      <c r="O43" s="37">
        <v>7.2957999999999998</v>
      </c>
      <c r="P43" s="37">
        <v>9.3439999999999994</v>
      </c>
    </row>
    <row r="44" spans="1:16" ht="12.75" hidden="1" customHeight="1" outlineLevel="1">
      <c r="A44" s="9">
        <v>41548</v>
      </c>
      <c r="B44" s="37">
        <v>13.023300000000001</v>
      </c>
      <c r="C44" s="37">
        <v>7.0511999999999997</v>
      </c>
      <c r="D44" s="37">
        <v>14.2859</v>
      </c>
      <c r="E44" s="37">
        <v>12.935600000000001</v>
      </c>
      <c r="F44" s="37">
        <v>12.663</v>
      </c>
      <c r="G44" s="37">
        <v>16.630099999999999</v>
      </c>
      <c r="H44" s="37">
        <v>9.4041999999999994</v>
      </c>
      <c r="I44" s="37">
        <v>17.342600000000001</v>
      </c>
      <c r="J44" s="37">
        <v>18.1402</v>
      </c>
      <c r="K44" s="37">
        <v>16.635400000000001</v>
      </c>
      <c r="L44" s="37">
        <v>6.665</v>
      </c>
      <c r="M44" s="37">
        <v>2.5512000000000001</v>
      </c>
      <c r="N44" s="37">
        <v>6.9501999999999997</v>
      </c>
      <c r="O44" s="37">
        <v>7.3536000000000001</v>
      </c>
      <c r="P44" s="37">
        <v>9.2906999999999993</v>
      </c>
    </row>
    <row r="45" spans="1:16" ht="12.75" hidden="1" customHeight="1" outlineLevel="1">
      <c r="A45" s="9">
        <v>41579</v>
      </c>
      <c r="B45" s="37">
        <v>13.661099999999999</v>
      </c>
      <c r="C45" s="37">
        <v>6.9622000000000002</v>
      </c>
      <c r="D45" s="37">
        <v>15.1547</v>
      </c>
      <c r="E45" s="37">
        <v>13.7052</v>
      </c>
      <c r="F45" s="37">
        <v>11.643700000000001</v>
      </c>
      <c r="G45" s="37">
        <v>17.071000000000002</v>
      </c>
      <c r="H45" s="37">
        <v>9.0054999999999996</v>
      </c>
      <c r="I45" s="37">
        <v>17.941500000000001</v>
      </c>
      <c r="J45" s="37">
        <v>18.5762</v>
      </c>
      <c r="K45" s="37">
        <v>16.087700000000002</v>
      </c>
      <c r="L45" s="37">
        <v>6.6959</v>
      </c>
      <c r="M45" s="37">
        <v>2.6187</v>
      </c>
      <c r="N45" s="37">
        <v>7.0373000000000001</v>
      </c>
      <c r="O45" s="37">
        <v>7.3609</v>
      </c>
      <c r="P45" s="37">
        <v>8.6701999999999995</v>
      </c>
    </row>
    <row r="46" spans="1:16" ht="12.75" hidden="1" customHeight="1" outlineLevel="1">
      <c r="A46" s="9">
        <v>41609</v>
      </c>
      <c r="B46" s="37">
        <v>14.0571</v>
      </c>
      <c r="C46" s="37">
        <v>6.2846000000000002</v>
      </c>
      <c r="D46" s="37">
        <v>15.365</v>
      </c>
      <c r="E46" s="37">
        <v>14.6462</v>
      </c>
      <c r="F46" s="37">
        <v>11.208500000000001</v>
      </c>
      <c r="G46" s="37">
        <v>18.534700000000001</v>
      </c>
      <c r="H46" s="37">
        <v>9.798</v>
      </c>
      <c r="I46" s="37">
        <v>19.1281</v>
      </c>
      <c r="J46" s="37">
        <v>20.052900000000001</v>
      </c>
      <c r="K46" s="37">
        <v>18.707100000000001</v>
      </c>
      <c r="L46" s="37">
        <v>7.2630999999999997</v>
      </c>
      <c r="M46" s="37">
        <v>2.0335999999999999</v>
      </c>
      <c r="N46" s="37">
        <v>7.3532000000000002</v>
      </c>
      <c r="O46" s="37">
        <v>8.4786999999999999</v>
      </c>
      <c r="P46" s="37">
        <v>9.6616</v>
      </c>
    </row>
    <row r="47" spans="1:16" ht="12.75" hidden="1" customHeight="1" outlineLevel="1">
      <c r="A47" s="9">
        <v>41640</v>
      </c>
      <c r="B47" s="37">
        <v>13.885899999999999</v>
      </c>
      <c r="C47" s="37">
        <v>6.7530999999999999</v>
      </c>
      <c r="D47" s="37">
        <v>14.8276</v>
      </c>
      <c r="E47" s="37">
        <v>14.4436</v>
      </c>
      <c r="F47" s="37">
        <v>14.8841</v>
      </c>
      <c r="G47" s="37">
        <v>18.315799999999999</v>
      </c>
      <c r="H47" s="37">
        <v>9.8424999999999994</v>
      </c>
      <c r="I47" s="37">
        <v>18.854800000000001</v>
      </c>
      <c r="J47" s="37">
        <v>19.769300000000001</v>
      </c>
      <c r="K47" s="37">
        <v>18.8505</v>
      </c>
      <c r="L47" s="37">
        <v>7.1261999999999999</v>
      </c>
      <c r="M47" s="37">
        <v>2.3450000000000002</v>
      </c>
      <c r="N47" s="37">
        <v>6.8371000000000004</v>
      </c>
      <c r="O47" s="37">
        <v>8.4048999999999996</v>
      </c>
      <c r="P47" s="37">
        <v>9.7516999999999996</v>
      </c>
    </row>
    <row r="48" spans="1:16" ht="12.75" hidden="1" customHeight="1" outlineLevel="1">
      <c r="A48" s="9">
        <v>41671</v>
      </c>
      <c r="B48" s="37">
        <v>13.7479</v>
      </c>
      <c r="C48" s="37">
        <v>7.3887</v>
      </c>
      <c r="D48" s="37">
        <v>14.9033</v>
      </c>
      <c r="E48" s="37">
        <v>13.949400000000001</v>
      </c>
      <c r="F48" s="37">
        <v>12.963800000000001</v>
      </c>
      <c r="G48" s="37">
        <v>18.1663</v>
      </c>
      <c r="H48" s="37">
        <v>10.681100000000001</v>
      </c>
      <c r="I48" s="37">
        <v>19.193200000000001</v>
      </c>
      <c r="J48" s="37">
        <v>18.869700000000002</v>
      </c>
      <c r="K48" s="37">
        <v>20.017600000000002</v>
      </c>
      <c r="L48" s="37">
        <v>7.0688000000000004</v>
      </c>
      <c r="M48" s="37">
        <v>2.3412000000000002</v>
      </c>
      <c r="N48" s="37">
        <v>6.9657</v>
      </c>
      <c r="O48" s="37">
        <v>8.4069000000000003</v>
      </c>
      <c r="P48" s="37">
        <v>8.6553000000000004</v>
      </c>
    </row>
    <row r="49" spans="1:16" ht="12.75" hidden="1" customHeight="1" outlineLevel="1">
      <c r="A49" s="9">
        <v>41699</v>
      </c>
      <c r="B49" s="37">
        <v>13.7997</v>
      </c>
      <c r="C49" s="37">
        <v>6.1081000000000003</v>
      </c>
      <c r="D49" s="37">
        <v>15.1388</v>
      </c>
      <c r="E49" s="37">
        <v>13.9565</v>
      </c>
      <c r="F49" s="37">
        <v>15.4376</v>
      </c>
      <c r="G49" s="37">
        <v>18.571000000000002</v>
      </c>
      <c r="H49" s="37">
        <v>10.3904</v>
      </c>
      <c r="I49" s="37">
        <v>19.4206</v>
      </c>
      <c r="J49" s="37">
        <v>19.255800000000001</v>
      </c>
      <c r="K49" s="37">
        <v>20.535599999999999</v>
      </c>
      <c r="L49" s="37">
        <v>7.4504999999999999</v>
      </c>
      <c r="M49" s="37">
        <v>2.5030999999999999</v>
      </c>
      <c r="N49" s="37">
        <v>7.7930999999999999</v>
      </c>
      <c r="O49" s="37">
        <v>9.0228000000000002</v>
      </c>
      <c r="P49" s="37">
        <v>9.9769000000000005</v>
      </c>
    </row>
    <row r="50" spans="1:16" ht="12.75" hidden="1" customHeight="1" outlineLevel="1">
      <c r="A50" s="9">
        <v>41730</v>
      </c>
      <c r="B50" s="37">
        <v>14.205399999999999</v>
      </c>
      <c r="C50" s="37">
        <v>6.7255000000000003</v>
      </c>
      <c r="D50" s="37">
        <v>15.6648</v>
      </c>
      <c r="E50" s="37">
        <v>13.6599</v>
      </c>
      <c r="F50" s="37">
        <v>21.409700000000001</v>
      </c>
      <c r="G50" s="37">
        <v>19.259499999999999</v>
      </c>
      <c r="H50" s="37">
        <v>10.6432</v>
      </c>
      <c r="I50" s="37">
        <v>20.734400000000001</v>
      </c>
      <c r="J50" s="37">
        <v>18.982700000000001</v>
      </c>
      <c r="K50" s="37">
        <v>22.241099999999999</v>
      </c>
      <c r="L50" s="37">
        <v>8.1750000000000007</v>
      </c>
      <c r="M50" s="37">
        <v>2.266</v>
      </c>
      <c r="N50" s="37">
        <v>8.9895999999999994</v>
      </c>
      <c r="O50" s="37">
        <v>9.0254999999999992</v>
      </c>
      <c r="P50" s="37">
        <v>5.8746</v>
      </c>
    </row>
    <row r="51" spans="1:16" ht="12.75" hidden="1" customHeight="1" outlineLevel="1">
      <c r="A51" s="9">
        <v>41760</v>
      </c>
      <c r="B51" s="37">
        <v>15.078200000000001</v>
      </c>
      <c r="C51" s="37">
        <v>6.6509</v>
      </c>
      <c r="D51" s="37">
        <v>16.833100000000002</v>
      </c>
      <c r="E51" s="37">
        <v>14.164099999999999</v>
      </c>
      <c r="F51" s="37">
        <v>21.7685</v>
      </c>
      <c r="G51" s="37">
        <v>19.614599999999999</v>
      </c>
      <c r="H51" s="37">
        <v>10.4497</v>
      </c>
      <c r="I51" s="37">
        <v>20.916899999999998</v>
      </c>
      <c r="J51" s="37">
        <v>19.502600000000001</v>
      </c>
      <c r="K51" s="37">
        <v>22.815200000000001</v>
      </c>
      <c r="L51" s="37">
        <v>8.1227999999999998</v>
      </c>
      <c r="M51" s="37">
        <v>2.3704000000000001</v>
      </c>
      <c r="N51" s="37">
        <v>8.9253999999999998</v>
      </c>
      <c r="O51" s="37">
        <v>9.2946000000000009</v>
      </c>
      <c r="P51" s="37">
        <v>8.1527999999999992</v>
      </c>
    </row>
    <row r="52" spans="1:16" ht="12.75" hidden="1" customHeight="1" outlineLevel="1">
      <c r="A52" s="9">
        <v>41791</v>
      </c>
      <c r="B52" s="37">
        <v>15.6561</v>
      </c>
      <c r="C52" s="37">
        <v>6.7515000000000001</v>
      </c>
      <c r="D52" s="37">
        <v>16.906300000000002</v>
      </c>
      <c r="E52" s="37">
        <v>14.8132</v>
      </c>
      <c r="F52" s="37">
        <v>20.447299999999998</v>
      </c>
      <c r="G52" s="37">
        <v>19.582599999999999</v>
      </c>
      <c r="H52" s="37">
        <v>10.4917</v>
      </c>
      <c r="I52" s="37">
        <v>20.2393</v>
      </c>
      <c r="J52" s="37">
        <v>20.015699999999999</v>
      </c>
      <c r="K52" s="37">
        <v>22.368099999999998</v>
      </c>
      <c r="L52" s="37">
        <v>8.2698999999999998</v>
      </c>
      <c r="M52" s="37">
        <v>2.3927999999999998</v>
      </c>
      <c r="N52" s="37">
        <v>8.6494</v>
      </c>
      <c r="O52" s="37">
        <v>9.4967000000000006</v>
      </c>
      <c r="P52" s="37">
        <v>8.6710999999999991</v>
      </c>
    </row>
    <row r="53" spans="1:16" ht="12.75" hidden="1" customHeight="1" outlineLevel="1">
      <c r="A53" s="9">
        <v>41821</v>
      </c>
      <c r="B53" s="37">
        <v>14.438000000000001</v>
      </c>
      <c r="C53" s="37">
        <v>6.3259999999999996</v>
      </c>
      <c r="D53" s="37">
        <v>15.8063</v>
      </c>
      <c r="E53" s="37">
        <v>14.085100000000001</v>
      </c>
      <c r="F53" s="37">
        <v>18.1708</v>
      </c>
      <c r="G53" s="37">
        <v>18.869700000000002</v>
      </c>
      <c r="H53" s="37">
        <v>9.7283000000000008</v>
      </c>
      <c r="I53" s="37">
        <v>19.855</v>
      </c>
      <c r="J53" s="37">
        <v>19.759699999999999</v>
      </c>
      <c r="K53" s="37">
        <v>21.088999999999999</v>
      </c>
      <c r="L53" s="37">
        <v>7.9457000000000004</v>
      </c>
      <c r="M53" s="37">
        <v>2.1863999999999999</v>
      </c>
      <c r="N53" s="37">
        <v>8.2393000000000001</v>
      </c>
      <c r="O53" s="37">
        <v>9.5581999999999994</v>
      </c>
      <c r="P53" s="37">
        <v>8.2060999999999993</v>
      </c>
    </row>
    <row r="54" spans="1:16" hidden="1" outlineLevel="1" collapsed="1">
      <c r="A54" s="9">
        <v>41852</v>
      </c>
      <c r="B54" s="37">
        <v>14.036099999999999</v>
      </c>
      <c r="C54" s="37">
        <v>6.1456</v>
      </c>
      <c r="D54" s="37">
        <v>15.620100000000001</v>
      </c>
      <c r="E54" s="37">
        <v>13.447800000000001</v>
      </c>
      <c r="F54" s="37">
        <v>18.784500000000001</v>
      </c>
      <c r="G54" s="37">
        <v>19.1327</v>
      </c>
      <c r="H54" s="37">
        <v>10.0679</v>
      </c>
      <c r="I54" s="37">
        <v>20.301600000000001</v>
      </c>
      <c r="J54" s="37">
        <v>19.8215</v>
      </c>
      <c r="K54" s="37">
        <v>20.485600000000002</v>
      </c>
      <c r="L54" s="37">
        <v>7.6858000000000004</v>
      </c>
      <c r="M54" s="37">
        <v>2.0251999999999999</v>
      </c>
      <c r="N54" s="37">
        <v>8.1530000000000005</v>
      </c>
      <c r="O54" s="37">
        <v>9.1431000000000004</v>
      </c>
      <c r="P54" s="37">
        <v>8.8666</v>
      </c>
    </row>
    <row r="55" spans="1:16" hidden="1" outlineLevel="1" collapsed="1">
      <c r="A55" s="9">
        <v>41883</v>
      </c>
      <c r="B55" s="37">
        <v>14.4297</v>
      </c>
      <c r="C55" s="37">
        <v>5.7999000000000001</v>
      </c>
      <c r="D55" s="37">
        <v>15.887499999999999</v>
      </c>
      <c r="E55" s="37">
        <v>13.6974</v>
      </c>
      <c r="F55" s="37">
        <v>15.8848</v>
      </c>
      <c r="G55" s="37">
        <v>19.526800000000001</v>
      </c>
      <c r="H55" s="37">
        <v>9.7425999999999995</v>
      </c>
      <c r="I55" s="37">
        <v>20.578199999999999</v>
      </c>
      <c r="J55" s="37">
        <v>19.6509</v>
      </c>
      <c r="K55" s="37">
        <v>20.303599999999999</v>
      </c>
      <c r="L55" s="37">
        <v>7.9283999999999999</v>
      </c>
      <c r="M55" s="37">
        <v>2.3121999999999998</v>
      </c>
      <c r="N55" s="37">
        <v>8.3658999999999999</v>
      </c>
      <c r="O55" s="37">
        <v>9.4560999999999993</v>
      </c>
      <c r="P55" s="37">
        <v>9.2165999999999997</v>
      </c>
    </row>
    <row r="56" spans="1:16" hidden="1" outlineLevel="1" collapsed="1">
      <c r="A56" s="9">
        <v>41913</v>
      </c>
      <c r="B56" s="37">
        <v>14.290100000000001</v>
      </c>
      <c r="C56" s="37">
        <v>5.9947999999999997</v>
      </c>
      <c r="D56" s="37">
        <v>15.449199999999999</v>
      </c>
      <c r="E56" s="37">
        <v>14.2072</v>
      </c>
      <c r="F56" s="37">
        <v>17.598700000000001</v>
      </c>
      <c r="G56" s="37">
        <v>19.437999999999999</v>
      </c>
      <c r="H56" s="37">
        <v>10.4177</v>
      </c>
      <c r="I56" s="37">
        <v>20.2806</v>
      </c>
      <c r="J56" s="37">
        <v>20.3538</v>
      </c>
      <c r="K56" s="37">
        <v>20.226299999999998</v>
      </c>
      <c r="L56" s="37">
        <v>8.3965999999999994</v>
      </c>
      <c r="M56" s="37">
        <v>2.1629</v>
      </c>
      <c r="N56" s="37">
        <v>9.0611999999999995</v>
      </c>
      <c r="O56" s="37">
        <v>9.6194000000000006</v>
      </c>
      <c r="P56" s="37">
        <v>10.9918</v>
      </c>
    </row>
    <row r="57" spans="1:16" hidden="1" outlineLevel="1" collapsed="1">
      <c r="A57" s="9">
        <v>41944</v>
      </c>
      <c r="B57" s="37">
        <v>14.126200000000001</v>
      </c>
      <c r="C57" s="37">
        <v>5.4259000000000004</v>
      </c>
      <c r="D57" s="37">
        <v>15.347300000000001</v>
      </c>
      <c r="E57" s="37">
        <v>13.8674</v>
      </c>
      <c r="F57" s="37">
        <v>16.532299999999999</v>
      </c>
      <c r="G57" s="37">
        <v>19.281300000000002</v>
      </c>
      <c r="H57" s="37">
        <v>9.6488999999999994</v>
      </c>
      <c r="I57" s="37">
        <v>20.087700000000002</v>
      </c>
      <c r="J57" s="37">
        <v>20.188500000000001</v>
      </c>
      <c r="K57" s="37">
        <v>18.272400000000001</v>
      </c>
      <c r="L57" s="37">
        <v>8.0916999999999994</v>
      </c>
      <c r="M57" s="37">
        <v>1.8607</v>
      </c>
      <c r="N57" s="37">
        <v>8.4131999999999998</v>
      </c>
      <c r="O57" s="37">
        <v>9.8462999999999994</v>
      </c>
      <c r="P57" s="37">
        <v>4.1955999999999998</v>
      </c>
    </row>
    <row r="58" spans="1:16" hidden="1" outlineLevel="1" collapsed="1">
      <c r="A58" s="9">
        <v>41974</v>
      </c>
      <c r="B58" s="37">
        <v>13.2324</v>
      </c>
      <c r="C58" s="37">
        <v>2.9613</v>
      </c>
      <c r="D58" s="37">
        <v>15.8727</v>
      </c>
      <c r="E58" s="37">
        <v>14.5746</v>
      </c>
      <c r="F58" s="37">
        <v>11.512600000000001</v>
      </c>
      <c r="G58" s="37">
        <v>16.909300000000002</v>
      </c>
      <c r="H58" s="37">
        <v>3.4359999999999999</v>
      </c>
      <c r="I58" s="37">
        <v>19.909300000000002</v>
      </c>
      <c r="J58" s="37">
        <v>20.993099999999998</v>
      </c>
      <c r="K58" s="37">
        <v>17.6309</v>
      </c>
      <c r="L58" s="37">
        <v>8.0123999999999995</v>
      </c>
      <c r="M58" s="37">
        <v>2.1757</v>
      </c>
      <c r="N58" s="37">
        <v>8.7040000000000006</v>
      </c>
      <c r="O58" s="37">
        <v>9.9242000000000008</v>
      </c>
      <c r="P58" s="37">
        <v>9.0815000000000001</v>
      </c>
    </row>
    <row r="59" spans="1:16" hidden="1" outlineLevel="1" collapsed="1">
      <c r="A59" s="9">
        <v>42005</v>
      </c>
      <c r="B59" s="37">
        <v>12.8361</v>
      </c>
      <c r="C59" s="37">
        <v>3.3308</v>
      </c>
      <c r="D59" s="37">
        <v>13.8375</v>
      </c>
      <c r="E59" s="37">
        <v>14.791399999999999</v>
      </c>
      <c r="F59" s="37">
        <v>17.464400000000001</v>
      </c>
      <c r="G59" s="37">
        <v>16.6449</v>
      </c>
      <c r="H59" s="37">
        <v>4.1894</v>
      </c>
      <c r="I59" s="37">
        <v>18.188400000000001</v>
      </c>
      <c r="J59" s="37">
        <v>20.5853</v>
      </c>
      <c r="K59" s="37">
        <v>21.761600000000001</v>
      </c>
      <c r="L59" s="37">
        <v>8.7295999999999996</v>
      </c>
      <c r="M59" s="37">
        <v>1.8951</v>
      </c>
      <c r="N59" s="37">
        <v>9.0457000000000001</v>
      </c>
      <c r="O59" s="37">
        <v>10.5785</v>
      </c>
      <c r="P59" s="37">
        <v>6.3314000000000004</v>
      </c>
    </row>
    <row r="60" spans="1:16" hidden="1" outlineLevel="1" collapsed="1">
      <c r="A60" s="9">
        <v>42036</v>
      </c>
      <c r="B60" s="37">
        <v>11.838900000000001</v>
      </c>
      <c r="C60" s="37">
        <v>4.476</v>
      </c>
      <c r="D60" s="37">
        <v>13.148400000000001</v>
      </c>
      <c r="E60" s="37">
        <v>13.6334</v>
      </c>
      <c r="F60" s="37">
        <v>12.976900000000001</v>
      </c>
      <c r="G60" s="37">
        <v>16.595700000000001</v>
      </c>
      <c r="H60" s="37">
        <v>6.1970999999999998</v>
      </c>
      <c r="I60" s="37">
        <v>18.654199999999999</v>
      </c>
      <c r="J60" s="37">
        <v>20.893899999999999</v>
      </c>
      <c r="K60" s="37">
        <v>24.689399999999999</v>
      </c>
      <c r="L60" s="37">
        <v>7.5010000000000003</v>
      </c>
      <c r="M60" s="37">
        <v>2.3359999999999999</v>
      </c>
      <c r="N60" s="37">
        <v>7.4885999999999999</v>
      </c>
      <c r="O60" s="37">
        <v>10.3818</v>
      </c>
      <c r="P60" s="37">
        <v>5.5354999999999999</v>
      </c>
    </row>
    <row r="61" spans="1:16" hidden="1" outlineLevel="1" collapsed="1">
      <c r="A61" s="9">
        <v>42064</v>
      </c>
      <c r="B61" s="37">
        <v>12.549300000000001</v>
      </c>
      <c r="C61" s="37">
        <v>3.8433000000000002</v>
      </c>
      <c r="D61" s="37">
        <v>14.2385</v>
      </c>
      <c r="E61" s="37">
        <v>13.9267</v>
      </c>
      <c r="F61" s="37">
        <v>20.283300000000001</v>
      </c>
      <c r="G61" s="37">
        <v>17.010300000000001</v>
      </c>
      <c r="H61" s="37">
        <v>4.6105999999999998</v>
      </c>
      <c r="I61" s="37">
        <v>19.6722</v>
      </c>
      <c r="J61" s="37">
        <v>22.181899999999999</v>
      </c>
      <c r="K61" s="37">
        <v>20.283300000000001</v>
      </c>
      <c r="L61" s="37">
        <v>7.7493999999999996</v>
      </c>
      <c r="M61" s="37">
        <v>2.3673999999999999</v>
      </c>
      <c r="N61" s="37">
        <v>7.2595999999999998</v>
      </c>
      <c r="O61" s="37">
        <v>10.444100000000001</v>
      </c>
      <c r="P61" s="37" t="s">
        <v>268</v>
      </c>
    </row>
    <row r="62" spans="1:16" hidden="1" outlineLevel="1" collapsed="1">
      <c r="A62" s="9">
        <v>42095</v>
      </c>
      <c r="B62" s="37">
        <v>14.969900000000001</v>
      </c>
      <c r="C62" s="37">
        <v>4.1510999999999996</v>
      </c>
      <c r="D62" s="37">
        <v>16.786200000000001</v>
      </c>
      <c r="E62" s="37">
        <v>17.796399999999998</v>
      </c>
      <c r="F62" s="37">
        <v>14.817299999999999</v>
      </c>
      <c r="G62" s="37">
        <v>19.622800000000002</v>
      </c>
      <c r="H62" s="37">
        <v>5.2385999999999999</v>
      </c>
      <c r="I62" s="37">
        <v>22.1663</v>
      </c>
      <c r="J62" s="37">
        <v>26.053699999999999</v>
      </c>
      <c r="K62" s="37">
        <v>14.817299999999999</v>
      </c>
      <c r="L62" s="37">
        <v>9.0988000000000007</v>
      </c>
      <c r="M62" s="37">
        <v>2.2290999999999999</v>
      </c>
      <c r="N62" s="37">
        <v>8.0324000000000009</v>
      </c>
      <c r="O62" s="37">
        <v>13.1066</v>
      </c>
      <c r="P62" s="37" t="s">
        <v>268</v>
      </c>
    </row>
    <row r="63" spans="1:16" hidden="1" outlineLevel="1" collapsed="1">
      <c r="A63" s="9">
        <v>42125</v>
      </c>
      <c r="B63" s="37">
        <v>15.780900000000001</v>
      </c>
      <c r="C63" s="37">
        <v>3.5891999999999999</v>
      </c>
      <c r="D63" s="37">
        <v>18.146599999999999</v>
      </c>
      <c r="E63" s="37">
        <v>17.967099999999999</v>
      </c>
      <c r="F63" s="37">
        <v>17.4499</v>
      </c>
      <c r="G63" s="37">
        <v>19.483499999999999</v>
      </c>
      <c r="H63" s="37">
        <v>4.4199000000000002</v>
      </c>
      <c r="I63" s="37">
        <v>22.1174</v>
      </c>
      <c r="J63" s="37">
        <v>25.3185</v>
      </c>
      <c r="K63" s="37">
        <v>17.4499</v>
      </c>
      <c r="L63" s="37">
        <v>9.0687999999999995</v>
      </c>
      <c r="M63" s="37">
        <v>1.6197999999999999</v>
      </c>
      <c r="N63" s="37">
        <v>8.0219000000000005</v>
      </c>
      <c r="O63" s="37">
        <v>13.0237</v>
      </c>
      <c r="P63" s="37" t="s">
        <v>268</v>
      </c>
    </row>
    <row r="64" spans="1:16" hidden="1" outlineLevel="1" collapsed="1">
      <c r="A64" s="9">
        <v>42156</v>
      </c>
      <c r="B64" s="37">
        <v>15.304500000000001</v>
      </c>
      <c r="C64" s="37">
        <v>4.4905999999999997</v>
      </c>
      <c r="D64" s="37">
        <v>17.3217</v>
      </c>
      <c r="E64" s="37">
        <v>18.023499999999999</v>
      </c>
      <c r="F64" s="37">
        <v>11.6387</v>
      </c>
      <c r="G64" s="37">
        <v>18.8186</v>
      </c>
      <c r="H64" s="37">
        <v>5.3989000000000003</v>
      </c>
      <c r="I64" s="37">
        <v>20.999099999999999</v>
      </c>
      <c r="J64" s="37">
        <v>25.093499999999999</v>
      </c>
      <c r="K64" s="37">
        <v>20.6556</v>
      </c>
      <c r="L64" s="37">
        <v>7.8558000000000003</v>
      </c>
      <c r="M64" s="37">
        <v>2.3089</v>
      </c>
      <c r="N64" s="37">
        <v>7.6723999999999997</v>
      </c>
      <c r="O64" s="37">
        <v>11.234299999999999</v>
      </c>
      <c r="P64" s="37">
        <v>7.5086000000000004</v>
      </c>
    </row>
    <row r="65" spans="1:16" hidden="1" outlineLevel="1" collapsed="1">
      <c r="A65" s="9">
        <v>42186</v>
      </c>
      <c r="B65" s="37">
        <v>13.535299999999999</v>
      </c>
      <c r="C65" s="37">
        <v>3.8889</v>
      </c>
      <c r="D65" s="37">
        <v>15.801</v>
      </c>
      <c r="E65" s="37">
        <v>16.484400000000001</v>
      </c>
      <c r="F65" s="37">
        <v>12.2354</v>
      </c>
      <c r="G65" s="37">
        <v>17.288399999999999</v>
      </c>
      <c r="H65" s="37">
        <v>4.6330999999999998</v>
      </c>
      <c r="I65" s="37">
        <v>20.386299999999999</v>
      </c>
      <c r="J65" s="37">
        <v>24.2837</v>
      </c>
      <c r="K65" s="37">
        <v>18.0458</v>
      </c>
      <c r="L65" s="37">
        <v>7.6947000000000001</v>
      </c>
      <c r="M65" s="37">
        <v>2.2551000000000001</v>
      </c>
      <c r="N65" s="37">
        <v>8.2403999999999993</v>
      </c>
      <c r="O65" s="37">
        <v>10.132199999999999</v>
      </c>
      <c r="P65" s="37">
        <v>9.4957999999999991</v>
      </c>
    </row>
    <row r="66" spans="1:16" hidden="1" outlineLevel="1" collapsed="1">
      <c r="A66" s="9">
        <v>42217</v>
      </c>
      <c r="B66" s="37">
        <v>13.1533</v>
      </c>
      <c r="C66" s="37">
        <v>4.0609000000000002</v>
      </c>
      <c r="D66" s="37">
        <v>14.820499999999999</v>
      </c>
      <c r="E66" s="37">
        <v>16.637499999999999</v>
      </c>
      <c r="F66" s="37">
        <v>10.4361</v>
      </c>
      <c r="G66" s="37">
        <v>17.540099999999999</v>
      </c>
      <c r="H66" s="37">
        <v>4.9077000000000002</v>
      </c>
      <c r="I66" s="37">
        <v>20.3765</v>
      </c>
      <c r="J66" s="37">
        <v>24.017800000000001</v>
      </c>
      <c r="K66" s="37">
        <v>17.080200000000001</v>
      </c>
      <c r="L66" s="37">
        <v>6.1330999999999998</v>
      </c>
      <c r="M66" s="37">
        <v>1.8827</v>
      </c>
      <c r="N66" s="37">
        <v>5.9112</v>
      </c>
      <c r="O66" s="37">
        <v>10.064299999999999</v>
      </c>
      <c r="P66" s="37">
        <v>9.1317000000000004</v>
      </c>
    </row>
    <row r="67" spans="1:16" hidden="1" outlineLevel="1" collapsed="1">
      <c r="A67" s="9">
        <v>42248</v>
      </c>
      <c r="B67" s="37">
        <v>12.743499999999999</v>
      </c>
      <c r="C67" s="37">
        <v>3.4016000000000002</v>
      </c>
      <c r="D67" s="37">
        <v>14.487500000000001</v>
      </c>
      <c r="E67" s="37">
        <v>17.3033</v>
      </c>
      <c r="F67" s="37">
        <v>10.7902</v>
      </c>
      <c r="G67" s="37">
        <v>17.470700000000001</v>
      </c>
      <c r="H67" s="37">
        <v>4.4382999999999999</v>
      </c>
      <c r="I67" s="37">
        <v>20.1265</v>
      </c>
      <c r="J67" s="37">
        <v>23.560300000000002</v>
      </c>
      <c r="K67" s="37">
        <v>18.866099999999999</v>
      </c>
      <c r="L67" s="37">
        <v>6.4821999999999997</v>
      </c>
      <c r="M67" s="37">
        <v>1.9181999999999999</v>
      </c>
      <c r="N67" s="37">
        <v>6.9287000000000001</v>
      </c>
      <c r="O67" s="37">
        <v>10.374000000000001</v>
      </c>
      <c r="P67" s="37">
        <v>9.6143000000000001</v>
      </c>
    </row>
    <row r="68" spans="1:16" hidden="1" outlineLevel="1" collapsed="1">
      <c r="A68" s="9">
        <v>42278</v>
      </c>
      <c r="B68" s="37">
        <v>12.4802</v>
      </c>
      <c r="C68" s="37">
        <v>2.8984999999999999</v>
      </c>
      <c r="D68" s="37">
        <v>15.4421</v>
      </c>
      <c r="E68" s="37">
        <v>18.135300000000001</v>
      </c>
      <c r="F68" s="37">
        <v>15.9649</v>
      </c>
      <c r="G68" s="37">
        <v>15.959099999999999</v>
      </c>
      <c r="H68" s="37">
        <v>3.77</v>
      </c>
      <c r="I68" s="37">
        <v>19.583100000000002</v>
      </c>
      <c r="J68" s="37">
        <v>22.010899999999999</v>
      </c>
      <c r="K68" s="37">
        <v>19.654699999999998</v>
      </c>
      <c r="L68" s="37">
        <v>5.6924000000000001</v>
      </c>
      <c r="M68" s="37">
        <v>1.4117</v>
      </c>
      <c r="N68" s="37">
        <v>7.0514999999999999</v>
      </c>
      <c r="O68" s="37">
        <v>9.6204000000000001</v>
      </c>
      <c r="P68" s="37">
        <v>7.9901999999999997</v>
      </c>
    </row>
    <row r="69" spans="1:16" hidden="1" outlineLevel="1" collapsed="1">
      <c r="A69" s="9">
        <v>42309</v>
      </c>
      <c r="B69" s="37">
        <v>12.4922</v>
      </c>
      <c r="C69" s="37">
        <v>2.8708</v>
      </c>
      <c r="D69" s="37">
        <v>15.4895</v>
      </c>
      <c r="E69" s="37">
        <v>15.305</v>
      </c>
      <c r="F69" s="37">
        <v>17.067399999999999</v>
      </c>
      <c r="G69" s="37">
        <v>16.605</v>
      </c>
      <c r="H69" s="37">
        <v>3.92</v>
      </c>
      <c r="I69" s="37">
        <v>20.201599999999999</v>
      </c>
      <c r="J69" s="37">
        <v>22.079599999999999</v>
      </c>
      <c r="K69" s="37">
        <v>18.3338</v>
      </c>
      <c r="L69" s="37">
        <v>6.2119999999999997</v>
      </c>
      <c r="M69" s="37">
        <v>1.3309</v>
      </c>
      <c r="N69" s="37">
        <v>7.3982999999999999</v>
      </c>
      <c r="O69" s="37">
        <v>9.1151</v>
      </c>
      <c r="P69" s="37">
        <v>7.1204999999999998</v>
      </c>
    </row>
    <row r="70" spans="1:16" hidden="1" outlineLevel="1" collapsed="1">
      <c r="A70" s="9">
        <v>42339</v>
      </c>
      <c r="B70" s="37">
        <v>11.8629</v>
      </c>
      <c r="C70" s="37">
        <v>2.7395</v>
      </c>
      <c r="D70" s="37">
        <v>15.498200000000001</v>
      </c>
      <c r="E70" s="37">
        <v>16.866299999999999</v>
      </c>
      <c r="F70" s="37">
        <v>12.6547</v>
      </c>
      <c r="G70" s="37">
        <v>16.009699999999999</v>
      </c>
      <c r="H70" s="37">
        <v>3.9809000000000001</v>
      </c>
      <c r="I70" s="37">
        <v>20.322900000000001</v>
      </c>
      <c r="J70" s="37">
        <v>21.934100000000001</v>
      </c>
      <c r="K70" s="37">
        <v>18.977599999999999</v>
      </c>
      <c r="L70" s="37">
        <v>5.5407999999999999</v>
      </c>
      <c r="M70" s="37">
        <v>1.1660999999999999</v>
      </c>
      <c r="N70" s="37">
        <v>7.3037000000000001</v>
      </c>
      <c r="O70" s="37">
        <v>9.5881000000000007</v>
      </c>
      <c r="P70" s="37">
        <v>7.4648000000000003</v>
      </c>
    </row>
    <row r="71" spans="1:16" hidden="1" outlineLevel="1" collapsed="1">
      <c r="A71" s="9">
        <v>42370</v>
      </c>
      <c r="B71" s="37">
        <v>10.3018</v>
      </c>
      <c r="C71" s="37">
        <v>2.0453000000000001</v>
      </c>
      <c r="D71" s="37">
        <v>14.592499999999999</v>
      </c>
      <c r="E71" s="37">
        <v>14.828900000000001</v>
      </c>
      <c r="F71" s="37">
        <v>20.499500000000001</v>
      </c>
      <c r="G71" s="37">
        <v>14.505599999999999</v>
      </c>
      <c r="H71" s="37">
        <v>2.5440999999999998</v>
      </c>
      <c r="I71" s="37">
        <v>20.222300000000001</v>
      </c>
      <c r="J71" s="37">
        <v>21.976099999999999</v>
      </c>
      <c r="K71" s="37">
        <v>20.943899999999999</v>
      </c>
      <c r="L71" s="37">
        <v>5.1238999999999999</v>
      </c>
      <c r="M71" s="37">
        <v>1.4742999999999999</v>
      </c>
      <c r="N71" s="37">
        <v>6.6393000000000004</v>
      </c>
      <c r="O71" s="37">
        <v>8.8139000000000003</v>
      </c>
      <c r="P71" s="37">
        <v>7.3502000000000001</v>
      </c>
    </row>
    <row r="72" spans="1:16" hidden="1" outlineLevel="1" collapsed="1">
      <c r="A72" s="9">
        <v>42401</v>
      </c>
      <c r="B72" s="37">
        <v>9.3712999999999997</v>
      </c>
      <c r="C72" s="37">
        <v>2.0421</v>
      </c>
      <c r="D72" s="37">
        <v>12.811500000000001</v>
      </c>
      <c r="E72" s="37">
        <v>14.0425</v>
      </c>
      <c r="F72" s="37">
        <v>19.541599999999999</v>
      </c>
      <c r="G72" s="37">
        <v>11.835900000000001</v>
      </c>
      <c r="H72" s="37">
        <v>2.1789999999999998</v>
      </c>
      <c r="I72" s="37">
        <v>18.928100000000001</v>
      </c>
      <c r="J72" s="37">
        <v>20.889900000000001</v>
      </c>
      <c r="K72" s="37">
        <v>19.903500000000001</v>
      </c>
      <c r="L72" s="37">
        <v>5.8076999999999996</v>
      </c>
      <c r="M72" s="37">
        <v>1.6005</v>
      </c>
      <c r="N72" s="37">
        <v>6.4606000000000003</v>
      </c>
      <c r="O72" s="37">
        <v>8.0633999999999997</v>
      </c>
      <c r="P72" s="37">
        <v>7.3944000000000001</v>
      </c>
    </row>
    <row r="73" spans="1:16" hidden="1" outlineLevel="1" collapsed="1">
      <c r="A73" s="9">
        <v>42430</v>
      </c>
      <c r="B73" s="37">
        <v>9.1189999999999998</v>
      </c>
      <c r="C73" s="37">
        <v>2.2566000000000002</v>
      </c>
      <c r="D73" s="37">
        <v>13.1982</v>
      </c>
      <c r="E73" s="37">
        <v>14.534800000000001</v>
      </c>
      <c r="F73" s="37">
        <v>17.945799999999998</v>
      </c>
      <c r="G73" s="37">
        <v>10.365500000000001</v>
      </c>
      <c r="H73" s="37">
        <v>2.2458</v>
      </c>
      <c r="I73" s="37">
        <v>18.7941</v>
      </c>
      <c r="J73" s="37">
        <v>19.661899999999999</v>
      </c>
      <c r="K73" s="37">
        <v>18.130400000000002</v>
      </c>
      <c r="L73" s="37">
        <v>6.2484000000000002</v>
      </c>
      <c r="M73" s="37">
        <v>2.3895</v>
      </c>
      <c r="N73" s="37">
        <v>6.3411999999999997</v>
      </c>
      <c r="O73" s="37">
        <v>7.9801000000000002</v>
      </c>
      <c r="P73" s="37">
        <v>7.2793999999999999</v>
      </c>
    </row>
    <row r="74" spans="1:16" hidden="1" outlineLevel="1" collapsed="1">
      <c r="A74" s="9">
        <v>42461</v>
      </c>
      <c r="B74" s="37">
        <v>11.131399999999999</v>
      </c>
      <c r="C74" s="37">
        <v>3.4523999999999999</v>
      </c>
      <c r="D74" s="37">
        <v>12.91</v>
      </c>
      <c r="E74" s="37">
        <v>15.3972</v>
      </c>
      <c r="F74" s="37">
        <v>9.5521999999999991</v>
      </c>
      <c r="G74" s="37">
        <v>13.908200000000001</v>
      </c>
      <c r="H74" s="37">
        <v>3.6878000000000002</v>
      </c>
      <c r="I74" s="37">
        <v>18.115100000000002</v>
      </c>
      <c r="J74" s="37">
        <v>18.8842</v>
      </c>
      <c r="K74" s="37">
        <v>17.407699999999998</v>
      </c>
      <c r="L74" s="37">
        <v>6.0118</v>
      </c>
      <c r="M74" s="37">
        <v>2.2616000000000001</v>
      </c>
      <c r="N74" s="37">
        <v>6.0854999999999997</v>
      </c>
      <c r="O74" s="37">
        <v>7.9649000000000001</v>
      </c>
      <c r="P74" s="37">
        <v>8.7373999999999992</v>
      </c>
    </row>
    <row r="75" spans="1:16" hidden="1" outlineLevel="1" collapsed="1">
      <c r="A75" s="9">
        <v>42491</v>
      </c>
      <c r="B75" s="37">
        <v>12.253399999999999</v>
      </c>
      <c r="C75" s="37">
        <v>5.6378000000000004</v>
      </c>
      <c r="D75" s="37">
        <v>12.9176</v>
      </c>
      <c r="E75" s="37">
        <v>14.9284</v>
      </c>
      <c r="F75" s="37">
        <v>16.0441</v>
      </c>
      <c r="G75" s="37">
        <v>16.214400000000001</v>
      </c>
      <c r="H75" s="37">
        <v>7.5168999999999997</v>
      </c>
      <c r="I75" s="37">
        <v>17.6633</v>
      </c>
      <c r="J75" s="37">
        <v>18.4633</v>
      </c>
      <c r="K75" s="37">
        <v>17.347799999999999</v>
      </c>
      <c r="L75" s="37">
        <v>5.8010999999999999</v>
      </c>
      <c r="M75" s="37">
        <v>1.7524</v>
      </c>
      <c r="N75" s="37">
        <v>6.0942999999999996</v>
      </c>
      <c r="O75" s="37">
        <v>7.5763999999999996</v>
      </c>
      <c r="P75" s="37">
        <v>7.4143999999999997</v>
      </c>
    </row>
    <row r="76" spans="1:16" hidden="1" outlineLevel="1" collapsed="1">
      <c r="A76" s="9">
        <v>42522</v>
      </c>
      <c r="B76" s="37">
        <v>11.8009</v>
      </c>
      <c r="C76" s="37">
        <v>4.3529999999999998</v>
      </c>
      <c r="D76" s="37">
        <v>13.257</v>
      </c>
      <c r="E76" s="37">
        <v>14.4711</v>
      </c>
      <c r="F76" s="37">
        <v>17.876200000000001</v>
      </c>
      <c r="G76" s="37">
        <v>16.296199999999999</v>
      </c>
      <c r="H76" s="37">
        <v>7.4476000000000004</v>
      </c>
      <c r="I76" s="37">
        <v>17.7226</v>
      </c>
      <c r="J76" s="37">
        <v>18.6172</v>
      </c>
      <c r="K76" s="37">
        <v>19.436699999999998</v>
      </c>
      <c r="L76" s="37">
        <v>4.8563999999999998</v>
      </c>
      <c r="M76" s="37">
        <v>1.2771999999999999</v>
      </c>
      <c r="N76" s="37">
        <v>5.5815000000000001</v>
      </c>
      <c r="O76" s="37">
        <v>7.5491999999999999</v>
      </c>
      <c r="P76" s="37">
        <v>7.2289000000000003</v>
      </c>
    </row>
    <row r="77" spans="1:16" hidden="1" outlineLevel="1" collapsed="1">
      <c r="A77" s="9">
        <v>42552</v>
      </c>
      <c r="B77" s="37">
        <v>10.702400000000001</v>
      </c>
      <c r="C77" s="37">
        <v>4.4379</v>
      </c>
      <c r="D77" s="37">
        <v>12.328799999999999</v>
      </c>
      <c r="E77" s="37">
        <v>13.7356</v>
      </c>
      <c r="F77" s="37">
        <v>14.120699999999999</v>
      </c>
      <c r="G77" s="37">
        <v>14.800800000000001</v>
      </c>
      <c r="H77" s="37">
        <v>6.6825999999999999</v>
      </c>
      <c r="I77" s="37">
        <v>17.0747</v>
      </c>
      <c r="J77" s="37">
        <v>18.2332</v>
      </c>
      <c r="K77" s="37">
        <v>18.5854</v>
      </c>
      <c r="L77" s="37">
        <v>4.7476000000000003</v>
      </c>
      <c r="M77" s="37">
        <v>1.1285000000000001</v>
      </c>
      <c r="N77" s="37">
        <v>5.6532999999999998</v>
      </c>
      <c r="O77" s="37">
        <v>6.6050000000000004</v>
      </c>
      <c r="P77" s="37">
        <v>7.0945</v>
      </c>
    </row>
    <row r="78" spans="1:16" hidden="1" outlineLevel="1" collapsed="1">
      <c r="A78" s="9">
        <v>42583</v>
      </c>
      <c r="B78" s="37">
        <v>9.1608000000000001</v>
      </c>
      <c r="C78" s="37">
        <v>3.8447</v>
      </c>
      <c r="D78" s="37">
        <v>10.9834</v>
      </c>
      <c r="E78" s="37">
        <v>11.4978</v>
      </c>
      <c r="F78" s="37">
        <v>10.6693</v>
      </c>
      <c r="G78" s="37">
        <v>13.7377</v>
      </c>
      <c r="H78" s="37">
        <v>5.6927000000000003</v>
      </c>
      <c r="I78" s="37">
        <v>17.0183</v>
      </c>
      <c r="J78" s="37">
        <v>17.405200000000001</v>
      </c>
      <c r="K78" s="37">
        <v>18.478100000000001</v>
      </c>
      <c r="L78" s="37">
        <v>3.9588000000000001</v>
      </c>
      <c r="M78" s="37">
        <v>1.2058</v>
      </c>
      <c r="N78" s="37">
        <v>4.6112000000000002</v>
      </c>
      <c r="O78" s="37">
        <v>5.3987999999999996</v>
      </c>
      <c r="P78" s="37">
        <v>7.5384000000000002</v>
      </c>
    </row>
    <row r="79" spans="1:16" hidden="1" outlineLevel="1" collapsed="1">
      <c r="A79" s="9">
        <v>42614</v>
      </c>
      <c r="B79" s="37">
        <v>9.6364999999999998</v>
      </c>
      <c r="C79" s="37">
        <v>4.2882999999999996</v>
      </c>
      <c r="D79" s="37">
        <v>11.442</v>
      </c>
      <c r="E79" s="37">
        <v>12.933299999999999</v>
      </c>
      <c r="F79" s="37">
        <v>8.1462000000000003</v>
      </c>
      <c r="G79" s="37">
        <v>13.8508</v>
      </c>
      <c r="H79" s="37">
        <v>6.6017000000000001</v>
      </c>
      <c r="I79" s="37">
        <v>16.634899999999998</v>
      </c>
      <c r="J79" s="37">
        <v>17.312200000000001</v>
      </c>
      <c r="K79" s="37">
        <v>20.424800000000001</v>
      </c>
      <c r="L79" s="37">
        <v>4.2275</v>
      </c>
      <c r="M79" s="37">
        <v>1.2083999999999999</v>
      </c>
      <c r="N79" s="37">
        <v>5.0156999999999998</v>
      </c>
      <c r="O79" s="37">
        <v>6.5392000000000001</v>
      </c>
      <c r="P79" s="37">
        <v>6.6974999999999998</v>
      </c>
    </row>
    <row r="80" spans="1:16" hidden="1" outlineLevel="1" collapsed="1">
      <c r="A80" s="9">
        <v>42644</v>
      </c>
      <c r="B80" s="37">
        <v>10.0792</v>
      </c>
      <c r="C80" s="37">
        <v>3.6898</v>
      </c>
      <c r="D80" s="37">
        <v>11.7248</v>
      </c>
      <c r="E80" s="37">
        <v>13.814299999999999</v>
      </c>
      <c r="F80" s="37">
        <v>16.479399999999998</v>
      </c>
      <c r="G80" s="37">
        <v>13.894600000000001</v>
      </c>
      <c r="H80" s="37">
        <v>5.4336000000000002</v>
      </c>
      <c r="I80" s="37">
        <v>16.581199999999999</v>
      </c>
      <c r="J80" s="37">
        <v>17.767399999999999</v>
      </c>
      <c r="K80" s="37">
        <v>19.5169</v>
      </c>
      <c r="L80" s="37">
        <v>4.7164000000000001</v>
      </c>
      <c r="M80" s="37">
        <v>1.1343000000000001</v>
      </c>
      <c r="N80" s="37">
        <v>5.3348000000000004</v>
      </c>
      <c r="O80" s="37">
        <v>7.6303999999999998</v>
      </c>
      <c r="P80" s="37">
        <v>8.0013000000000005</v>
      </c>
    </row>
    <row r="81" spans="1:16" hidden="1" outlineLevel="1" collapsed="1">
      <c r="A81" s="9">
        <v>42675</v>
      </c>
      <c r="B81" s="37">
        <v>9.9710000000000001</v>
      </c>
      <c r="C81" s="37">
        <v>4.0911</v>
      </c>
      <c r="D81" s="37">
        <v>11.6707</v>
      </c>
      <c r="E81" s="37">
        <v>13.0084</v>
      </c>
      <c r="F81" s="37">
        <v>9.0139999999999993</v>
      </c>
      <c r="G81" s="37">
        <v>13.3986</v>
      </c>
      <c r="H81" s="37">
        <v>5.4218000000000002</v>
      </c>
      <c r="I81" s="37">
        <v>16.637899999999998</v>
      </c>
      <c r="J81" s="37">
        <v>17.713799999999999</v>
      </c>
      <c r="K81" s="37">
        <v>19.741800000000001</v>
      </c>
      <c r="L81" s="37">
        <v>5.157</v>
      </c>
      <c r="M81" s="37">
        <v>1.0634999999999999</v>
      </c>
      <c r="N81" s="37">
        <v>5.3963999999999999</v>
      </c>
      <c r="O81" s="37">
        <v>7.8365</v>
      </c>
      <c r="P81" s="37">
        <v>7.6353999999999997</v>
      </c>
    </row>
    <row r="82" spans="1:16" hidden="1" outlineLevel="1" collapsed="1">
      <c r="A82" s="9">
        <v>42705</v>
      </c>
      <c r="B82" s="37">
        <v>10.3695</v>
      </c>
      <c r="C82" s="37">
        <v>3.6274000000000002</v>
      </c>
      <c r="D82" s="37">
        <v>12.170199999999999</v>
      </c>
      <c r="E82" s="37">
        <v>13.987399999999999</v>
      </c>
      <c r="F82" s="37">
        <v>15.451599999999999</v>
      </c>
      <c r="G82" s="37">
        <v>13.7098</v>
      </c>
      <c r="H82" s="37">
        <v>4.9413</v>
      </c>
      <c r="I82" s="37">
        <v>16.720700000000001</v>
      </c>
      <c r="J82" s="37">
        <v>17.6373</v>
      </c>
      <c r="K82" s="37">
        <v>19.110700000000001</v>
      </c>
      <c r="L82" s="37">
        <v>5.0064000000000002</v>
      </c>
      <c r="M82" s="37">
        <v>1.2628999999999999</v>
      </c>
      <c r="N82" s="37">
        <v>5.2710999999999997</v>
      </c>
      <c r="O82" s="37">
        <v>8.1606000000000005</v>
      </c>
      <c r="P82" s="37">
        <v>9.5306999999999995</v>
      </c>
    </row>
    <row r="83" spans="1:16" hidden="1" outlineLevel="1" collapsed="1">
      <c r="A83" s="9">
        <v>42736</v>
      </c>
      <c r="B83" s="37">
        <v>10.1959</v>
      </c>
      <c r="C83" s="37">
        <v>3.8315999999999999</v>
      </c>
      <c r="D83" s="37">
        <v>11.3567</v>
      </c>
      <c r="E83" s="37">
        <v>13.8508</v>
      </c>
      <c r="F83" s="37">
        <v>9.6521000000000008</v>
      </c>
      <c r="G83" s="37">
        <v>14.3124</v>
      </c>
      <c r="H83" s="37">
        <v>5.9208999999999996</v>
      </c>
      <c r="I83" s="37">
        <v>16.354399999999998</v>
      </c>
      <c r="J83" s="37">
        <v>17.501999999999999</v>
      </c>
      <c r="K83" s="37">
        <v>19.920500000000001</v>
      </c>
      <c r="L83" s="37">
        <v>4.3730000000000002</v>
      </c>
      <c r="M83" s="37">
        <v>1.2267999999999999</v>
      </c>
      <c r="N83" s="37">
        <v>4.8894000000000002</v>
      </c>
      <c r="O83" s="37">
        <v>6.8164999999999996</v>
      </c>
      <c r="P83" s="37">
        <v>7.3216999999999999</v>
      </c>
    </row>
    <row r="84" spans="1:16" hidden="1" outlineLevel="1" collapsed="1">
      <c r="A84" s="9">
        <v>42767</v>
      </c>
      <c r="B84" s="37">
        <v>9.9149999999999991</v>
      </c>
      <c r="C84" s="37">
        <v>3.4630999999999998</v>
      </c>
      <c r="D84" s="37">
        <v>10.9937</v>
      </c>
      <c r="E84" s="37">
        <v>13.641500000000001</v>
      </c>
      <c r="F84" s="37">
        <v>10.3865</v>
      </c>
      <c r="G84" s="37">
        <v>14.050700000000001</v>
      </c>
      <c r="H84" s="37">
        <v>5.7996999999999996</v>
      </c>
      <c r="I84" s="37">
        <v>15.7798</v>
      </c>
      <c r="J84" s="37">
        <v>16.942399999999999</v>
      </c>
      <c r="K84" s="37">
        <v>19.2468</v>
      </c>
      <c r="L84" s="37">
        <v>3.9491000000000001</v>
      </c>
      <c r="M84" s="37">
        <v>0.89359999999999995</v>
      </c>
      <c r="N84" s="37">
        <v>4.5046999999999997</v>
      </c>
      <c r="O84" s="37">
        <v>6.5058999999999996</v>
      </c>
      <c r="P84" s="37">
        <v>7.5468000000000002</v>
      </c>
    </row>
    <row r="85" spans="1:16" hidden="1" outlineLevel="1" collapsed="1">
      <c r="A85" s="9">
        <v>42795</v>
      </c>
      <c r="B85" s="37">
        <v>10.023400000000001</v>
      </c>
      <c r="C85" s="37">
        <v>3.9009</v>
      </c>
      <c r="D85" s="37">
        <v>11.104200000000001</v>
      </c>
      <c r="E85" s="37">
        <v>13.875500000000001</v>
      </c>
      <c r="F85" s="37">
        <v>8.1982999999999997</v>
      </c>
      <c r="G85" s="37">
        <v>13.9754</v>
      </c>
      <c r="H85" s="37">
        <v>6.4518000000000004</v>
      </c>
      <c r="I85" s="37">
        <v>15.5916</v>
      </c>
      <c r="J85" s="37">
        <v>16.779299999999999</v>
      </c>
      <c r="K85" s="37">
        <v>18.080200000000001</v>
      </c>
      <c r="L85" s="37">
        <v>3.7195999999999998</v>
      </c>
      <c r="M85" s="37">
        <v>0.97070000000000001</v>
      </c>
      <c r="N85" s="37">
        <v>4.5644999999999998</v>
      </c>
      <c r="O85" s="37">
        <v>5.6802000000000001</v>
      </c>
      <c r="P85" s="37">
        <v>7.7454000000000001</v>
      </c>
    </row>
    <row r="86" spans="1:16" hidden="1" outlineLevel="1" collapsed="1">
      <c r="A86" s="9">
        <v>42826</v>
      </c>
      <c r="B86" s="37">
        <v>8.8600999999999992</v>
      </c>
      <c r="C86" s="37">
        <v>4.4085000000000001</v>
      </c>
      <c r="D86" s="37">
        <v>10.5274</v>
      </c>
      <c r="E86" s="37">
        <v>11.743499999999999</v>
      </c>
      <c r="F86" s="37">
        <v>7.8197000000000001</v>
      </c>
      <c r="G86" s="37">
        <v>12.9396</v>
      </c>
      <c r="H86" s="37">
        <v>7.2495000000000003</v>
      </c>
      <c r="I86" s="37">
        <v>15.0177</v>
      </c>
      <c r="J86" s="37">
        <v>16.185099999999998</v>
      </c>
      <c r="K86" s="37">
        <v>16.607800000000001</v>
      </c>
      <c r="L86" s="37">
        <v>3.5221</v>
      </c>
      <c r="M86" s="37">
        <v>1.0407</v>
      </c>
      <c r="N86" s="37">
        <v>4.0816999999999997</v>
      </c>
      <c r="O86" s="37">
        <v>5.8555999999999999</v>
      </c>
      <c r="P86" s="37">
        <v>7.7832999999999997</v>
      </c>
    </row>
    <row r="87" spans="1:16" hidden="1" outlineLevel="1" collapsed="1">
      <c r="A87" s="9">
        <v>42856</v>
      </c>
      <c r="B87" s="37">
        <v>8.2818000000000005</v>
      </c>
      <c r="C87" s="37">
        <v>3.5493000000000001</v>
      </c>
      <c r="D87" s="37">
        <v>9.7888999999999999</v>
      </c>
      <c r="E87" s="37">
        <v>11.669</v>
      </c>
      <c r="F87" s="37">
        <v>8.0061</v>
      </c>
      <c r="G87" s="37">
        <v>12.2134</v>
      </c>
      <c r="H87" s="37">
        <v>5.6402000000000001</v>
      </c>
      <c r="I87" s="37">
        <v>14.4247</v>
      </c>
      <c r="J87" s="37">
        <v>16.094899999999999</v>
      </c>
      <c r="K87" s="37">
        <v>19.200600000000001</v>
      </c>
      <c r="L87" s="37">
        <v>3.2044999999999999</v>
      </c>
      <c r="M87" s="37">
        <v>1.0039</v>
      </c>
      <c r="N87" s="37">
        <v>3.7461000000000002</v>
      </c>
      <c r="O87" s="37">
        <v>5.2055999999999996</v>
      </c>
      <c r="P87" s="37">
        <v>7.7215999999999996</v>
      </c>
    </row>
    <row r="88" spans="1:16" hidden="1" outlineLevel="1" collapsed="1">
      <c r="A88" s="9">
        <v>42887</v>
      </c>
      <c r="B88" s="37">
        <v>8.2604000000000006</v>
      </c>
      <c r="C88" s="37">
        <v>3.0558999999999998</v>
      </c>
      <c r="D88" s="37">
        <v>9.8802000000000003</v>
      </c>
      <c r="E88" s="37">
        <v>11.4696</v>
      </c>
      <c r="F88" s="37">
        <v>12.2422</v>
      </c>
      <c r="G88" s="37">
        <v>12.178000000000001</v>
      </c>
      <c r="H88" s="37">
        <v>4.7028999999999996</v>
      </c>
      <c r="I88" s="37">
        <v>14.660299999999999</v>
      </c>
      <c r="J88" s="37">
        <v>16.0563</v>
      </c>
      <c r="K88" s="37">
        <v>14.760300000000001</v>
      </c>
      <c r="L88" s="37">
        <v>3.2107999999999999</v>
      </c>
      <c r="M88" s="37">
        <v>1.0233000000000001</v>
      </c>
      <c r="N88" s="37">
        <v>3.7633000000000001</v>
      </c>
      <c r="O88" s="37">
        <v>5.0521000000000003</v>
      </c>
      <c r="P88" s="37">
        <v>7.3418000000000001</v>
      </c>
    </row>
    <row r="89" spans="1:16" hidden="1" outlineLevel="1" collapsed="1">
      <c r="A89" s="9">
        <v>42917</v>
      </c>
      <c r="B89" s="37">
        <v>8.0070999999999994</v>
      </c>
      <c r="C89" s="37">
        <v>2.2042999999999999</v>
      </c>
      <c r="D89" s="37">
        <v>9.5446000000000009</v>
      </c>
      <c r="E89" s="37">
        <v>10.6137</v>
      </c>
      <c r="F89" s="37">
        <v>8.6683000000000003</v>
      </c>
      <c r="G89" s="37">
        <v>12.256600000000001</v>
      </c>
      <c r="H89" s="37">
        <v>3.4624999999999999</v>
      </c>
      <c r="I89" s="37">
        <v>14.295199999999999</v>
      </c>
      <c r="J89" s="37">
        <v>15.860200000000001</v>
      </c>
      <c r="K89" s="37">
        <v>17.540900000000001</v>
      </c>
      <c r="L89" s="37">
        <v>2.9588000000000001</v>
      </c>
      <c r="M89" s="37">
        <v>0.98</v>
      </c>
      <c r="N89" s="37">
        <v>3.2801</v>
      </c>
      <c r="O89" s="37">
        <v>4.6299000000000001</v>
      </c>
      <c r="P89" s="37">
        <v>7.7392000000000003</v>
      </c>
    </row>
    <row r="90" spans="1:16" hidden="1" outlineLevel="1" collapsed="1">
      <c r="A90" s="9">
        <v>42948</v>
      </c>
      <c r="B90" s="37">
        <v>7.2793999999999999</v>
      </c>
      <c r="C90" s="37">
        <v>2.3540000000000001</v>
      </c>
      <c r="D90" s="37">
        <v>9.0457999999999998</v>
      </c>
      <c r="E90" s="37">
        <v>9.1882000000000001</v>
      </c>
      <c r="F90" s="37">
        <v>11.3955</v>
      </c>
      <c r="G90" s="37">
        <v>11.150600000000001</v>
      </c>
      <c r="H90" s="37">
        <v>3.7048999999999999</v>
      </c>
      <c r="I90" s="37">
        <v>13.391400000000001</v>
      </c>
      <c r="J90" s="37">
        <v>14.795299999999999</v>
      </c>
      <c r="K90" s="37">
        <v>19.2257</v>
      </c>
      <c r="L90" s="37">
        <v>2.7319</v>
      </c>
      <c r="M90" s="37">
        <v>0.93089999999999995</v>
      </c>
      <c r="N90" s="37">
        <v>3.0815999999999999</v>
      </c>
      <c r="O90" s="37">
        <v>4.2840999999999996</v>
      </c>
      <c r="P90" s="37">
        <v>8.3838000000000008</v>
      </c>
    </row>
    <row r="91" spans="1:16" hidden="1" outlineLevel="1" collapsed="1">
      <c r="A91" s="9">
        <v>42979</v>
      </c>
      <c r="B91" s="37">
        <v>6.9355000000000002</v>
      </c>
      <c r="C91" s="37">
        <v>2.0030999999999999</v>
      </c>
      <c r="D91" s="37">
        <v>8.9047999999999998</v>
      </c>
      <c r="E91" s="37">
        <v>9.1469000000000005</v>
      </c>
      <c r="F91" s="37">
        <v>9.7080000000000002</v>
      </c>
      <c r="G91" s="37">
        <v>10.372199999999999</v>
      </c>
      <c r="H91" s="37">
        <v>3.0089000000000001</v>
      </c>
      <c r="I91" s="37">
        <v>12.9465</v>
      </c>
      <c r="J91" s="37">
        <v>14.6624</v>
      </c>
      <c r="K91" s="37">
        <v>18.7957</v>
      </c>
      <c r="L91" s="37">
        <v>2.7023000000000001</v>
      </c>
      <c r="M91" s="37">
        <v>0.81359999999999999</v>
      </c>
      <c r="N91" s="37">
        <v>3.1779999999999999</v>
      </c>
      <c r="O91" s="37">
        <v>4.2119</v>
      </c>
      <c r="P91" s="37">
        <v>7.5572999999999997</v>
      </c>
    </row>
    <row r="92" spans="1:16" hidden="1" outlineLevel="1" collapsed="1">
      <c r="A92" s="9">
        <v>43009</v>
      </c>
      <c r="B92" s="37">
        <v>6.782</v>
      </c>
      <c r="C92" s="37">
        <v>2.3182</v>
      </c>
      <c r="D92" s="37">
        <v>8.3262999999999998</v>
      </c>
      <c r="E92" s="37">
        <v>9.1750000000000007</v>
      </c>
      <c r="F92" s="37">
        <v>8.7713999999999999</v>
      </c>
      <c r="G92" s="37">
        <v>10.620200000000001</v>
      </c>
      <c r="H92" s="37">
        <v>3.7073999999999998</v>
      </c>
      <c r="I92" s="37">
        <v>12.8743</v>
      </c>
      <c r="J92" s="37">
        <v>14.084300000000001</v>
      </c>
      <c r="K92" s="37">
        <v>18.096800000000002</v>
      </c>
      <c r="L92" s="37">
        <v>2.5956000000000001</v>
      </c>
      <c r="M92" s="37">
        <v>0.94969999999999999</v>
      </c>
      <c r="N92" s="37">
        <v>2.9068000000000001</v>
      </c>
      <c r="O92" s="37">
        <v>4.1946000000000003</v>
      </c>
      <c r="P92" s="37">
        <v>7.9619999999999997</v>
      </c>
    </row>
    <row r="93" spans="1:16" hidden="1" outlineLevel="1" collapsed="1">
      <c r="A93" s="9">
        <v>43040</v>
      </c>
      <c r="B93" s="37">
        <v>7.1958000000000002</v>
      </c>
      <c r="C93" s="37">
        <v>2.1299000000000001</v>
      </c>
      <c r="D93" s="37">
        <v>8.7837999999999994</v>
      </c>
      <c r="E93" s="37">
        <v>9.6890999999999998</v>
      </c>
      <c r="F93" s="37">
        <v>13.795999999999999</v>
      </c>
      <c r="G93" s="37">
        <v>11.2879</v>
      </c>
      <c r="H93" s="37">
        <v>3.3811</v>
      </c>
      <c r="I93" s="37">
        <v>13.6012</v>
      </c>
      <c r="J93" s="37">
        <v>14.308999999999999</v>
      </c>
      <c r="K93" s="37">
        <v>18.5806</v>
      </c>
      <c r="L93" s="37">
        <v>2.4512</v>
      </c>
      <c r="M93" s="37">
        <v>0.92749999999999999</v>
      </c>
      <c r="N93" s="37">
        <v>2.7787000000000002</v>
      </c>
      <c r="O93" s="37">
        <v>4.0880999999999998</v>
      </c>
      <c r="P93" s="37">
        <v>7.5416999999999996</v>
      </c>
    </row>
    <row r="94" spans="1:16" hidden="1" outlineLevel="1" collapsed="1">
      <c r="A94" s="9">
        <v>43070</v>
      </c>
      <c r="B94" s="37">
        <v>7.4032</v>
      </c>
      <c r="C94" s="37">
        <v>2.1246999999999998</v>
      </c>
      <c r="D94" s="37">
        <v>9.1706000000000003</v>
      </c>
      <c r="E94" s="37">
        <v>8.4684000000000008</v>
      </c>
      <c r="F94" s="37">
        <v>13.3978</v>
      </c>
      <c r="G94" s="37">
        <v>11.5311</v>
      </c>
      <c r="H94" s="37">
        <v>3.3102999999999998</v>
      </c>
      <c r="I94" s="37">
        <v>13.526400000000001</v>
      </c>
      <c r="J94" s="37">
        <v>15.933999999999999</v>
      </c>
      <c r="K94" s="37">
        <v>22.2959</v>
      </c>
      <c r="L94" s="37">
        <v>2.9948999999999999</v>
      </c>
      <c r="M94" s="37">
        <v>0.9597</v>
      </c>
      <c r="N94" s="37">
        <v>2.8389000000000002</v>
      </c>
      <c r="O94" s="37">
        <v>5.0404999999999998</v>
      </c>
      <c r="P94" s="37">
        <v>10.629</v>
      </c>
    </row>
    <row r="95" spans="1:16" hidden="1" outlineLevel="1" collapsed="1">
      <c r="A95" s="9">
        <v>43101</v>
      </c>
      <c r="B95" s="37">
        <v>7.4065000000000003</v>
      </c>
      <c r="C95" s="37">
        <v>2.1581999999999999</v>
      </c>
      <c r="D95" s="37">
        <v>8.8787000000000003</v>
      </c>
      <c r="E95" s="37">
        <v>9.5853999999999999</v>
      </c>
      <c r="F95" s="37">
        <v>8.8084000000000007</v>
      </c>
      <c r="G95" s="37">
        <v>11.5722</v>
      </c>
      <c r="H95" s="37">
        <v>3.4843999999999999</v>
      </c>
      <c r="I95" s="37">
        <v>13.4552</v>
      </c>
      <c r="J95" s="37">
        <v>14.713699999999999</v>
      </c>
      <c r="K95" s="37">
        <v>17.546299999999999</v>
      </c>
      <c r="L95" s="37">
        <v>2.5070999999999999</v>
      </c>
      <c r="M95" s="37">
        <v>0.97770000000000001</v>
      </c>
      <c r="N95" s="37">
        <v>2.8651</v>
      </c>
      <c r="O95" s="37">
        <v>4.2644000000000002</v>
      </c>
      <c r="P95" s="37">
        <v>8.4039999999999999</v>
      </c>
    </row>
    <row r="96" spans="1:16" hidden="1" outlineLevel="1" collapsed="1">
      <c r="A96" s="9">
        <v>43132</v>
      </c>
      <c r="B96" s="37">
        <v>7.3459000000000003</v>
      </c>
      <c r="C96" s="37">
        <v>1.7894000000000001</v>
      </c>
      <c r="D96" s="37">
        <v>9.1915999999999993</v>
      </c>
      <c r="E96" s="37">
        <v>8.1317000000000004</v>
      </c>
      <c r="F96" s="37">
        <v>9.4179999999999993</v>
      </c>
      <c r="G96" s="37">
        <v>11.1408</v>
      </c>
      <c r="H96" s="37">
        <v>2.6284999999999998</v>
      </c>
      <c r="I96" s="37">
        <v>13.289400000000001</v>
      </c>
      <c r="J96" s="37">
        <v>15.1309</v>
      </c>
      <c r="K96" s="37">
        <v>13.810499999999999</v>
      </c>
      <c r="L96" s="37">
        <v>2.3868</v>
      </c>
      <c r="M96" s="37">
        <v>0.95320000000000005</v>
      </c>
      <c r="N96" s="37">
        <v>2.7132999999999998</v>
      </c>
      <c r="O96" s="37">
        <v>4.0739000000000001</v>
      </c>
      <c r="P96" s="37">
        <v>8.3103999999999996</v>
      </c>
    </row>
    <row r="97" spans="1:16" hidden="1" outlineLevel="1" collapsed="1">
      <c r="A97" s="9">
        <v>43160</v>
      </c>
      <c r="B97" s="37">
        <v>7.4089999999999998</v>
      </c>
      <c r="C97" s="37">
        <v>1.7557</v>
      </c>
      <c r="D97" s="37">
        <v>9.5846999999999998</v>
      </c>
      <c r="E97" s="37">
        <v>10.5848</v>
      </c>
      <c r="F97" s="37">
        <v>16.071899999999999</v>
      </c>
      <c r="G97" s="37">
        <v>10.417899999999999</v>
      </c>
      <c r="H97" s="37">
        <v>2.3266</v>
      </c>
      <c r="I97" s="37">
        <v>13.1913</v>
      </c>
      <c r="J97" s="37">
        <v>14.540100000000001</v>
      </c>
      <c r="K97" s="37">
        <v>16.942900000000002</v>
      </c>
      <c r="L97" s="37">
        <v>2.1667000000000001</v>
      </c>
      <c r="M97" s="37">
        <v>0.95520000000000005</v>
      </c>
      <c r="N97" s="37">
        <v>2.6362000000000001</v>
      </c>
      <c r="O97" s="37">
        <v>4.1227999999999998</v>
      </c>
      <c r="P97" s="37">
        <v>6.9409000000000001</v>
      </c>
    </row>
    <row r="98" spans="1:16" hidden="1" outlineLevel="1" collapsed="1">
      <c r="A98" s="9">
        <v>43191</v>
      </c>
      <c r="B98" s="37">
        <v>7.077</v>
      </c>
      <c r="C98" s="37">
        <v>1.7949999999999999</v>
      </c>
      <c r="D98" s="37">
        <v>9.0922000000000001</v>
      </c>
      <c r="E98" s="37">
        <v>9.8498000000000001</v>
      </c>
      <c r="F98" s="37">
        <v>16.6114</v>
      </c>
      <c r="G98" s="37">
        <v>10.8048</v>
      </c>
      <c r="H98" s="37">
        <v>2.673</v>
      </c>
      <c r="I98" s="37">
        <v>13.3536</v>
      </c>
      <c r="J98" s="37">
        <v>14.2235</v>
      </c>
      <c r="K98" s="37">
        <v>16.7363</v>
      </c>
      <c r="L98" s="37">
        <v>2.0868000000000002</v>
      </c>
      <c r="M98" s="37">
        <v>0.94269999999999998</v>
      </c>
      <c r="N98" s="37">
        <v>2.5524</v>
      </c>
      <c r="O98" s="37">
        <v>4.194</v>
      </c>
      <c r="P98" s="37">
        <v>8.7451000000000008</v>
      </c>
    </row>
    <row r="99" spans="1:16" hidden="1" outlineLevel="1" collapsed="1">
      <c r="A99" s="9">
        <v>43221</v>
      </c>
      <c r="B99" s="37">
        <v>6.8456999999999999</v>
      </c>
      <c r="C99" s="37">
        <v>1.571</v>
      </c>
      <c r="D99" s="37">
        <v>9.0429999999999993</v>
      </c>
      <c r="E99" s="37">
        <v>10.0037</v>
      </c>
      <c r="F99" s="37">
        <v>13.4909</v>
      </c>
      <c r="G99" s="37">
        <v>10.3843</v>
      </c>
      <c r="H99" s="37">
        <v>2.1395</v>
      </c>
      <c r="I99" s="37">
        <v>13.2911</v>
      </c>
      <c r="J99" s="37">
        <v>14.478300000000001</v>
      </c>
      <c r="K99" s="37">
        <v>17.742000000000001</v>
      </c>
      <c r="L99" s="37">
        <v>1.9923999999999999</v>
      </c>
      <c r="M99" s="37">
        <v>0.97509999999999997</v>
      </c>
      <c r="N99" s="37">
        <v>2.4411999999999998</v>
      </c>
      <c r="O99" s="37">
        <v>3.9384999999999999</v>
      </c>
      <c r="P99" s="37">
        <v>7.7343999999999999</v>
      </c>
    </row>
    <row r="100" spans="1:16" hidden="1" outlineLevel="1" collapsed="1">
      <c r="A100" s="9">
        <v>43252</v>
      </c>
      <c r="B100" s="37">
        <v>7.0715000000000003</v>
      </c>
      <c r="C100" s="37">
        <v>1.9484999999999999</v>
      </c>
      <c r="D100" s="37">
        <v>9.1910000000000007</v>
      </c>
      <c r="E100" s="37">
        <v>9.4647000000000006</v>
      </c>
      <c r="F100" s="37">
        <v>15.546099999999999</v>
      </c>
      <c r="G100" s="37">
        <v>10.3658</v>
      </c>
      <c r="H100" s="37">
        <v>2.6583999999999999</v>
      </c>
      <c r="I100" s="37">
        <v>13.312799999999999</v>
      </c>
      <c r="J100" s="37">
        <v>14.5791</v>
      </c>
      <c r="K100" s="37">
        <v>17.5184</v>
      </c>
      <c r="L100" s="37">
        <v>2.0762999999999998</v>
      </c>
      <c r="M100" s="37">
        <v>0.98609999999999998</v>
      </c>
      <c r="N100" s="37">
        <v>2.3915999999999999</v>
      </c>
      <c r="O100" s="37">
        <v>4.2149999999999999</v>
      </c>
      <c r="P100" s="37">
        <v>7.2938999999999998</v>
      </c>
    </row>
    <row r="101" spans="1:16" hidden="1" outlineLevel="1" collapsed="1">
      <c r="A101" s="9">
        <v>43282</v>
      </c>
      <c r="B101" s="37">
        <v>6.8268000000000004</v>
      </c>
      <c r="C101" s="37">
        <v>1.8018000000000001</v>
      </c>
      <c r="D101" s="37">
        <v>8.8361000000000001</v>
      </c>
      <c r="E101" s="37">
        <v>7.4463999999999997</v>
      </c>
      <c r="F101" s="37">
        <v>16.114999999999998</v>
      </c>
      <c r="G101" s="37">
        <v>10.421900000000001</v>
      </c>
      <c r="H101" s="37">
        <v>2.4988999999999999</v>
      </c>
      <c r="I101" s="37">
        <v>13.164300000000001</v>
      </c>
      <c r="J101" s="37">
        <v>14.5036</v>
      </c>
      <c r="K101" s="37">
        <v>17.019500000000001</v>
      </c>
      <c r="L101" s="37">
        <v>2.2545000000000002</v>
      </c>
      <c r="M101" s="37">
        <v>0.94679999999999997</v>
      </c>
      <c r="N101" s="37">
        <v>2.3881000000000001</v>
      </c>
      <c r="O101" s="37">
        <v>4.1679000000000004</v>
      </c>
      <c r="P101" s="37">
        <v>6.3997999999999999</v>
      </c>
    </row>
    <row r="102" spans="1:16" hidden="1" outlineLevel="1" collapsed="1">
      <c r="A102" s="9">
        <v>43313</v>
      </c>
      <c r="B102" s="37">
        <v>6.9090999999999996</v>
      </c>
      <c r="C102" s="37">
        <v>1.71</v>
      </c>
      <c r="D102" s="37">
        <v>8.9855999999999998</v>
      </c>
      <c r="E102" s="37">
        <v>8.8642000000000003</v>
      </c>
      <c r="F102" s="37">
        <v>15.2532</v>
      </c>
      <c r="G102" s="37">
        <v>10.600099999999999</v>
      </c>
      <c r="H102" s="37">
        <v>2.3792</v>
      </c>
      <c r="I102" s="37">
        <v>13.5748</v>
      </c>
      <c r="J102" s="37">
        <v>14.573499999999999</v>
      </c>
      <c r="K102" s="37">
        <v>17.746700000000001</v>
      </c>
      <c r="L102" s="37">
        <v>2.2328999999999999</v>
      </c>
      <c r="M102" s="37">
        <v>0.95099999999999996</v>
      </c>
      <c r="N102" s="37">
        <v>2.5589</v>
      </c>
      <c r="O102" s="37">
        <v>4.3483000000000001</v>
      </c>
      <c r="P102" s="37">
        <v>6.2619999999999996</v>
      </c>
    </row>
    <row r="103" spans="1:16" hidden="1" outlineLevel="1" collapsed="1">
      <c r="A103" s="9">
        <v>43344</v>
      </c>
      <c r="B103" s="37">
        <v>6.8061999999999996</v>
      </c>
      <c r="C103" s="37">
        <v>1.7305999999999999</v>
      </c>
      <c r="D103" s="37">
        <v>9.2429000000000006</v>
      </c>
      <c r="E103" s="37">
        <v>9.8451000000000004</v>
      </c>
      <c r="F103" s="37">
        <v>11.1549</v>
      </c>
      <c r="G103" s="37">
        <v>9.9451000000000001</v>
      </c>
      <c r="H103" s="37">
        <v>2.2724000000000002</v>
      </c>
      <c r="I103" s="37">
        <v>13.507</v>
      </c>
      <c r="J103" s="37">
        <v>14.868600000000001</v>
      </c>
      <c r="K103" s="37">
        <v>17.0307</v>
      </c>
      <c r="L103" s="37">
        <v>2.0114999999999998</v>
      </c>
      <c r="M103" s="37">
        <v>0.93979999999999997</v>
      </c>
      <c r="N103" s="37">
        <v>2.3976999999999999</v>
      </c>
      <c r="O103" s="37">
        <v>4.1059999999999999</v>
      </c>
      <c r="P103" s="37">
        <v>5.0464000000000002</v>
      </c>
    </row>
    <row r="104" spans="1:16" hidden="1" outlineLevel="1" collapsed="1">
      <c r="A104" s="9">
        <v>43374</v>
      </c>
      <c r="B104" s="37">
        <v>6.9240000000000004</v>
      </c>
      <c r="C104" s="37">
        <v>1.7511000000000001</v>
      </c>
      <c r="D104" s="37">
        <v>9.4002999999999997</v>
      </c>
      <c r="E104" s="37">
        <v>9.5466999999999995</v>
      </c>
      <c r="F104" s="37">
        <v>13.7113</v>
      </c>
      <c r="G104" s="37">
        <v>10.427899999999999</v>
      </c>
      <c r="H104" s="37">
        <v>2.4357000000000002</v>
      </c>
      <c r="I104" s="37">
        <v>13.733599999999999</v>
      </c>
      <c r="J104" s="37">
        <v>15.101900000000001</v>
      </c>
      <c r="K104" s="37">
        <v>17.1629</v>
      </c>
      <c r="L104" s="37">
        <v>2.0129000000000001</v>
      </c>
      <c r="M104" s="37">
        <v>0.96360000000000001</v>
      </c>
      <c r="N104" s="37">
        <v>2.4611000000000001</v>
      </c>
      <c r="O104" s="37">
        <v>3.9563999999999999</v>
      </c>
      <c r="P104" s="37">
        <v>6.5724</v>
      </c>
    </row>
    <row r="105" spans="1:16" hidden="1" outlineLevel="1" collapsed="1">
      <c r="A105" s="9">
        <v>43405</v>
      </c>
      <c r="B105" s="37">
        <v>7.2098000000000004</v>
      </c>
      <c r="C105" s="37">
        <v>2.0099999999999998</v>
      </c>
      <c r="D105" s="37">
        <v>9.6426999999999996</v>
      </c>
      <c r="E105" s="37">
        <v>12.253299999999999</v>
      </c>
      <c r="F105" s="37">
        <v>11.215999999999999</v>
      </c>
      <c r="G105" s="37">
        <v>10.708</v>
      </c>
      <c r="H105" s="37">
        <v>2.8957000000000002</v>
      </c>
      <c r="I105" s="37">
        <v>14.026400000000001</v>
      </c>
      <c r="J105" s="37">
        <v>15.7127</v>
      </c>
      <c r="K105" s="37">
        <v>17.936800000000002</v>
      </c>
      <c r="L105" s="37">
        <v>2.0539000000000001</v>
      </c>
      <c r="M105" s="37">
        <v>0.93279999999999996</v>
      </c>
      <c r="N105" s="37">
        <v>2.6476000000000002</v>
      </c>
      <c r="O105" s="37">
        <v>3.903</v>
      </c>
      <c r="P105" s="37">
        <v>6.7279999999999998</v>
      </c>
    </row>
    <row r="106" spans="1:16" hidden="1" outlineLevel="1" collapsed="1">
      <c r="A106" s="9">
        <v>43435</v>
      </c>
      <c r="B106" s="37">
        <v>7.7328000000000001</v>
      </c>
      <c r="C106" s="37">
        <v>2.0167999999999999</v>
      </c>
      <c r="D106" s="37">
        <v>10.375400000000001</v>
      </c>
      <c r="E106" s="37">
        <v>10.045199999999999</v>
      </c>
      <c r="F106" s="37">
        <v>16.249099999999999</v>
      </c>
      <c r="G106" s="37">
        <v>10.950200000000001</v>
      </c>
      <c r="H106" s="37">
        <v>2.7214999999999998</v>
      </c>
      <c r="I106" s="37">
        <v>14.3232</v>
      </c>
      <c r="J106" s="37">
        <v>16.687899999999999</v>
      </c>
      <c r="K106" s="37">
        <v>18.753299999999999</v>
      </c>
      <c r="L106" s="37">
        <v>2.2602000000000002</v>
      </c>
      <c r="M106" s="37">
        <v>0.9385</v>
      </c>
      <c r="N106" s="37">
        <v>2.6949000000000001</v>
      </c>
      <c r="O106" s="37">
        <v>4.2077</v>
      </c>
      <c r="P106" s="37">
        <v>5.8756000000000004</v>
      </c>
    </row>
    <row r="107" spans="1:16" hidden="1" outlineLevel="1" collapsed="1">
      <c r="A107" s="9">
        <v>43466</v>
      </c>
      <c r="B107" s="37">
        <v>7.8381999999999996</v>
      </c>
      <c r="C107" s="37">
        <v>1.7269000000000001</v>
      </c>
      <c r="D107" s="37">
        <v>10.4627</v>
      </c>
      <c r="E107" s="37">
        <v>10.673299999999999</v>
      </c>
      <c r="F107" s="37">
        <v>18.328800000000001</v>
      </c>
      <c r="G107" s="37">
        <v>11.2715</v>
      </c>
      <c r="H107" s="37">
        <v>2.3441000000000001</v>
      </c>
      <c r="I107" s="37">
        <v>14.507899999999999</v>
      </c>
      <c r="J107" s="37">
        <v>16.888999999999999</v>
      </c>
      <c r="K107" s="37">
        <v>18.649899999999999</v>
      </c>
      <c r="L107" s="37">
        <v>2.1979000000000002</v>
      </c>
      <c r="M107" s="37">
        <v>0.92200000000000004</v>
      </c>
      <c r="N107" s="37">
        <v>2.8108</v>
      </c>
      <c r="O107" s="37">
        <v>3.4714999999999998</v>
      </c>
      <c r="P107" s="37">
        <v>2.2342</v>
      </c>
    </row>
    <row r="108" spans="1:16" hidden="1" outlineLevel="1" collapsed="1">
      <c r="A108" s="9">
        <v>43497</v>
      </c>
      <c r="B108" s="37">
        <v>8.0609000000000002</v>
      </c>
      <c r="C108" s="37">
        <v>1.6571</v>
      </c>
      <c r="D108" s="37">
        <v>10.254899999999999</v>
      </c>
      <c r="E108" s="37">
        <v>10.902799999999999</v>
      </c>
      <c r="F108" s="37">
        <v>14.285399999999999</v>
      </c>
      <c r="G108" s="37">
        <v>11.7704</v>
      </c>
      <c r="H108" s="37">
        <v>2.2572999999999999</v>
      </c>
      <c r="I108" s="37">
        <v>14.520899999999999</v>
      </c>
      <c r="J108" s="37">
        <v>16.419599999999999</v>
      </c>
      <c r="K108" s="37">
        <v>17.956700000000001</v>
      </c>
      <c r="L108" s="37">
        <v>2.2282999999999999</v>
      </c>
      <c r="M108" s="37">
        <v>0.94089999999999996</v>
      </c>
      <c r="N108" s="37">
        <v>2.6718999999999999</v>
      </c>
      <c r="O108" s="37">
        <v>4.3018000000000001</v>
      </c>
      <c r="P108" s="37">
        <v>6.0206999999999997</v>
      </c>
    </row>
    <row r="109" spans="1:16" hidden="1" outlineLevel="1" collapsed="1">
      <c r="A109" s="9">
        <v>43525</v>
      </c>
      <c r="B109" s="37">
        <v>7.69</v>
      </c>
      <c r="C109" s="37">
        <v>1.6783999999999999</v>
      </c>
      <c r="D109" s="37">
        <v>10.341200000000001</v>
      </c>
      <c r="E109" s="37">
        <v>11.702199999999999</v>
      </c>
      <c r="F109" s="37">
        <v>16.271999999999998</v>
      </c>
      <c r="G109" s="37">
        <v>10.6951</v>
      </c>
      <c r="H109" s="37">
        <v>2.1789999999999998</v>
      </c>
      <c r="I109" s="37">
        <v>14.135300000000001</v>
      </c>
      <c r="J109" s="37">
        <v>15.92</v>
      </c>
      <c r="K109" s="37">
        <v>16.939299999999999</v>
      </c>
      <c r="L109" s="37">
        <v>2.1101000000000001</v>
      </c>
      <c r="M109" s="37">
        <v>0.89810000000000001</v>
      </c>
      <c r="N109" s="37">
        <v>2.6518999999999999</v>
      </c>
      <c r="O109" s="37">
        <v>4.4603999999999999</v>
      </c>
      <c r="P109" s="37">
        <v>5.7736999999999998</v>
      </c>
    </row>
    <row r="110" spans="1:16" hidden="1" outlineLevel="1" collapsed="1">
      <c r="A110" s="9">
        <v>43556</v>
      </c>
      <c r="B110" s="37">
        <v>7.3848000000000003</v>
      </c>
      <c r="C110" s="37">
        <v>1.7630999999999999</v>
      </c>
      <c r="D110" s="37">
        <v>9.8165999999999993</v>
      </c>
      <c r="E110" s="37">
        <v>11.6485</v>
      </c>
      <c r="F110" s="37">
        <v>6.7403000000000004</v>
      </c>
      <c r="G110" s="37">
        <v>11.173299999999999</v>
      </c>
      <c r="H110" s="37">
        <v>2.5228000000000002</v>
      </c>
      <c r="I110" s="37">
        <v>14.6027</v>
      </c>
      <c r="J110" s="37">
        <v>15.198399999999999</v>
      </c>
      <c r="K110" s="37">
        <v>18.9375</v>
      </c>
      <c r="L110" s="37">
        <v>2.1964000000000001</v>
      </c>
      <c r="M110" s="37">
        <v>0.88759999999999994</v>
      </c>
      <c r="N110" s="37">
        <v>2.8523999999999998</v>
      </c>
      <c r="O110" s="37">
        <v>3.2223000000000002</v>
      </c>
      <c r="P110" s="37">
        <v>4.78</v>
      </c>
    </row>
    <row r="111" spans="1:16" hidden="1" outlineLevel="1" collapsed="1">
      <c r="A111" s="9">
        <v>43586</v>
      </c>
      <c r="B111" s="37">
        <v>8.23</v>
      </c>
      <c r="C111" s="37">
        <v>1.9105000000000001</v>
      </c>
      <c r="D111" s="37">
        <v>10.8279</v>
      </c>
      <c r="E111" s="37">
        <v>10.9194</v>
      </c>
      <c r="F111" s="37">
        <v>7.1116999999999999</v>
      </c>
      <c r="G111" s="37">
        <v>11.5983</v>
      </c>
      <c r="H111" s="37">
        <v>2.6597</v>
      </c>
      <c r="I111" s="37">
        <v>14.687200000000001</v>
      </c>
      <c r="J111" s="37">
        <v>15.1035</v>
      </c>
      <c r="K111" s="37">
        <v>16.4863</v>
      </c>
      <c r="L111" s="37">
        <v>2.0735000000000001</v>
      </c>
      <c r="M111" s="37">
        <v>0.90649999999999997</v>
      </c>
      <c r="N111" s="37">
        <v>2.6671</v>
      </c>
      <c r="O111" s="37">
        <v>3.1414</v>
      </c>
      <c r="P111" s="37">
        <v>6.0507</v>
      </c>
    </row>
    <row r="112" spans="1:16" hidden="1" outlineLevel="1" collapsed="1">
      <c r="A112" s="9">
        <v>43617</v>
      </c>
      <c r="B112" s="37">
        <v>7.8379000000000003</v>
      </c>
      <c r="C112" s="37">
        <v>2.0346000000000002</v>
      </c>
      <c r="D112" s="37">
        <v>10.049200000000001</v>
      </c>
      <c r="E112" s="37">
        <v>9.0340000000000007</v>
      </c>
      <c r="F112" s="37">
        <v>10.3127</v>
      </c>
      <c r="G112" s="37">
        <v>11.760899999999999</v>
      </c>
      <c r="H112" s="37">
        <v>2.9194</v>
      </c>
      <c r="I112" s="37">
        <v>14.999700000000001</v>
      </c>
      <c r="J112" s="37">
        <v>14.7125</v>
      </c>
      <c r="K112" s="37">
        <v>17.038</v>
      </c>
      <c r="L112" s="37">
        <v>2.7006000000000001</v>
      </c>
      <c r="M112" s="37">
        <v>0.90939999999999999</v>
      </c>
      <c r="N112" s="37">
        <v>3.3058999999999998</v>
      </c>
      <c r="O112" s="37">
        <v>4.3550000000000004</v>
      </c>
      <c r="P112" s="37">
        <v>5.3868</v>
      </c>
    </row>
    <row r="113" spans="1:16" hidden="1" outlineLevel="1" collapsed="1">
      <c r="A113" s="9">
        <v>43647</v>
      </c>
      <c r="B113" s="37">
        <v>8.3462999999999994</v>
      </c>
      <c r="C113" s="37">
        <v>1.8475999999999999</v>
      </c>
      <c r="D113" s="37">
        <v>10.866899999999999</v>
      </c>
      <c r="E113" s="37">
        <v>8.1529000000000007</v>
      </c>
      <c r="F113" s="37">
        <v>5.4404000000000003</v>
      </c>
      <c r="G113" s="37">
        <v>12.478899999999999</v>
      </c>
      <c r="H113" s="37">
        <v>2.6796000000000002</v>
      </c>
      <c r="I113" s="37">
        <v>15.472</v>
      </c>
      <c r="J113" s="37">
        <v>14.703200000000001</v>
      </c>
      <c r="K113" s="37">
        <v>15.822800000000001</v>
      </c>
      <c r="L113" s="37">
        <v>2.1646000000000001</v>
      </c>
      <c r="M113" s="37">
        <v>0.92669999999999997</v>
      </c>
      <c r="N113" s="37">
        <v>2.6263999999999998</v>
      </c>
      <c r="O113" s="37">
        <v>3.5872999999999999</v>
      </c>
      <c r="P113" s="37">
        <v>5.2477</v>
      </c>
    </row>
    <row r="114" spans="1:16" hidden="1" outlineLevel="1" collapsed="1">
      <c r="A114" s="9">
        <v>43678</v>
      </c>
      <c r="B114" s="37">
        <v>9.6130999999999993</v>
      </c>
      <c r="C114" s="37">
        <v>3.2086000000000001</v>
      </c>
      <c r="D114" s="37">
        <v>11.441599999999999</v>
      </c>
      <c r="E114" s="37">
        <v>9.9789999999999992</v>
      </c>
      <c r="F114" s="37">
        <v>10.1617</v>
      </c>
      <c r="G114" s="37">
        <v>13.236499999999999</v>
      </c>
      <c r="H114" s="37">
        <v>4.6315</v>
      </c>
      <c r="I114" s="37">
        <v>15.3848</v>
      </c>
      <c r="J114" s="37">
        <v>14.9641</v>
      </c>
      <c r="K114" s="37">
        <v>14.3767</v>
      </c>
      <c r="L114" s="37">
        <v>2.3275000000000001</v>
      </c>
      <c r="M114" s="37">
        <v>0.93820000000000003</v>
      </c>
      <c r="N114" s="37">
        <v>2.7452999999999999</v>
      </c>
      <c r="O114" s="37">
        <v>3.4811999999999999</v>
      </c>
      <c r="P114" s="37">
        <v>5.3832000000000004</v>
      </c>
    </row>
    <row r="115" spans="1:16" hidden="1" outlineLevel="1" collapsed="1">
      <c r="A115" s="9">
        <v>43709</v>
      </c>
      <c r="B115" s="37">
        <v>11.076599999999999</v>
      </c>
      <c r="C115" s="37">
        <v>5.7122000000000002</v>
      </c>
      <c r="D115" s="37">
        <v>11.7597</v>
      </c>
      <c r="E115" s="37">
        <v>9.2340999999999998</v>
      </c>
      <c r="F115" s="37">
        <v>7.665</v>
      </c>
      <c r="G115" s="37">
        <v>15.0245</v>
      </c>
      <c r="H115" s="37">
        <v>7.0644</v>
      </c>
      <c r="I115" s="37">
        <v>16.046900000000001</v>
      </c>
      <c r="J115" s="37">
        <v>14.4697</v>
      </c>
      <c r="K115" s="37">
        <v>17.2685</v>
      </c>
      <c r="L115" s="37">
        <v>2.5585</v>
      </c>
      <c r="M115" s="37">
        <v>0.60050000000000003</v>
      </c>
      <c r="N115" s="37">
        <v>2.6023000000000001</v>
      </c>
      <c r="O115" s="37">
        <v>3.6819999999999999</v>
      </c>
      <c r="P115" s="37">
        <v>4.1279000000000003</v>
      </c>
    </row>
    <row r="116" spans="1:16" hidden="1" outlineLevel="1" collapsed="1">
      <c r="A116" s="9">
        <v>43739</v>
      </c>
      <c r="B116" s="37">
        <v>10.956799999999999</v>
      </c>
      <c r="C116" s="37">
        <v>5.4016000000000002</v>
      </c>
      <c r="D116" s="37">
        <v>11.5083</v>
      </c>
      <c r="E116" s="37">
        <v>10.238300000000001</v>
      </c>
      <c r="F116" s="37">
        <v>6.4581</v>
      </c>
      <c r="G116" s="37">
        <v>14.774800000000001</v>
      </c>
      <c r="H116" s="37">
        <v>7.4794999999999998</v>
      </c>
      <c r="I116" s="37">
        <v>15.4572</v>
      </c>
      <c r="J116" s="37">
        <v>15.281700000000001</v>
      </c>
      <c r="K116" s="37">
        <v>17.7499</v>
      </c>
      <c r="L116" s="37">
        <v>2.4464000000000001</v>
      </c>
      <c r="M116" s="37">
        <v>0.5877</v>
      </c>
      <c r="N116" s="37">
        <v>2.5743</v>
      </c>
      <c r="O116" s="37">
        <v>3.3873000000000002</v>
      </c>
      <c r="P116" s="37">
        <v>4.8167</v>
      </c>
    </row>
    <row r="117" spans="1:16" hidden="1" outlineLevel="1" collapsed="1">
      <c r="A117" s="9">
        <v>43770</v>
      </c>
      <c r="B117" s="37">
        <v>10.5366</v>
      </c>
      <c r="C117" s="37">
        <v>4.8433999999999999</v>
      </c>
      <c r="D117" s="37">
        <v>11.024900000000001</v>
      </c>
      <c r="E117" s="37">
        <v>10.715400000000001</v>
      </c>
      <c r="F117" s="37">
        <v>5.5389999999999997</v>
      </c>
      <c r="G117" s="37">
        <v>14.488799999999999</v>
      </c>
      <c r="H117" s="37">
        <v>6.9092000000000002</v>
      </c>
      <c r="I117" s="37">
        <v>15.089700000000001</v>
      </c>
      <c r="J117" s="37">
        <v>15.8245</v>
      </c>
      <c r="K117" s="37">
        <v>12.270099999999999</v>
      </c>
      <c r="L117" s="37">
        <v>2.4544000000000001</v>
      </c>
      <c r="M117" s="37">
        <v>0.66949999999999998</v>
      </c>
      <c r="N117" s="37">
        <v>2.5390999999999999</v>
      </c>
      <c r="O117" s="37">
        <v>3.7002999999999999</v>
      </c>
      <c r="P117" s="37">
        <v>4.25</v>
      </c>
    </row>
    <row r="118" spans="1:16" hidden="1" outlineLevel="1" collapsed="1">
      <c r="A118" s="9">
        <v>43800</v>
      </c>
      <c r="B118" s="37">
        <v>10.670999999999999</v>
      </c>
      <c r="C118" s="37">
        <v>6.5602999999999998</v>
      </c>
      <c r="D118" s="37">
        <v>11.1469</v>
      </c>
      <c r="E118" s="37">
        <v>11.5382</v>
      </c>
      <c r="F118" s="37">
        <v>13.9992</v>
      </c>
      <c r="G118" s="37">
        <v>13.7395</v>
      </c>
      <c r="H118" s="37">
        <v>7.8288000000000002</v>
      </c>
      <c r="I118" s="37">
        <v>14.4885</v>
      </c>
      <c r="J118" s="37">
        <v>16.118200000000002</v>
      </c>
      <c r="K118" s="37">
        <v>13.9992</v>
      </c>
      <c r="L118" s="37">
        <v>2.2606000000000002</v>
      </c>
      <c r="M118" s="37">
        <v>0.3821</v>
      </c>
      <c r="N118" s="37">
        <v>2.3014999999999999</v>
      </c>
      <c r="O118" s="37">
        <v>3.7730999999999999</v>
      </c>
      <c r="P118" s="37" t="s">
        <v>268</v>
      </c>
    </row>
    <row r="119" spans="1:16" hidden="1" outlineLevel="1" collapsed="1">
      <c r="A119" s="9">
        <v>43831</v>
      </c>
      <c r="B119" s="37">
        <v>10.109400000000001</v>
      </c>
      <c r="C119" s="37">
        <v>5.6658999999999997</v>
      </c>
      <c r="D119" s="37">
        <v>10.883599999999999</v>
      </c>
      <c r="E119" s="37">
        <v>6.0166000000000004</v>
      </c>
      <c r="F119" s="37">
        <v>4.5472000000000001</v>
      </c>
      <c r="G119" s="37">
        <v>13.570499999999999</v>
      </c>
      <c r="H119" s="37">
        <v>7.1798000000000002</v>
      </c>
      <c r="I119" s="37">
        <v>14.100099999999999</v>
      </c>
      <c r="J119" s="37">
        <v>15.065300000000001</v>
      </c>
      <c r="K119" s="37">
        <v>15.0754</v>
      </c>
      <c r="L119" s="37">
        <v>2.2728000000000002</v>
      </c>
      <c r="M119" s="37">
        <v>0.33189999999999997</v>
      </c>
      <c r="N119" s="37">
        <v>2.1063999999999998</v>
      </c>
      <c r="O119" s="37">
        <v>3.3489</v>
      </c>
      <c r="P119" s="37">
        <v>3.3111000000000002</v>
      </c>
    </row>
    <row r="120" spans="1:16" hidden="1" outlineLevel="1" collapsed="1">
      <c r="A120" s="9">
        <v>43862</v>
      </c>
      <c r="B120" s="37">
        <v>9.4440000000000008</v>
      </c>
      <c r="C120" s="37">
        <v>6.2321999999999997</v>
      </c>
      <c r="D120" s="37">
        <v>9.7876999999999992</v>
      </c>
      <c r="E120" s="37">
        <v>8.7547999999999995</v>
      </c>
      <c r="F120" s="37">
        <v>3.2578999999999998</v>
      </c>
      <c r="G120" s="37">
        <v>12.822699999999999</v>
      </c>
      <c r="H120" s="37">
        <v>7.1794000000000002</v>
      </c>
      <c r="I120" s="37">
        <v>13.462</v>
      </c>
      <c r="J120" s="37">
        <v>13.0959</v>
      </c>
      <c r="K120" s="37">
        <v>13.872999999999999</v>
      </c>
      <c r="L120" s="37">
        <v>1.8196000000000001</v>
      </c>
      <c r="M120" s="37">
        <v>0.34810000000000002</v>
      </c>
      <c r="N120" s="37">
        <v>1.7986</v>
      </c>
      <c r="O120" s="37">
        <v>2.8216000000000001</v>
      </c>
      <c r="P120" s="37">
        <v>2.9773000000000001</v>
      </c>
    </row>
    <row r="121" spans="1:16" hidden="1" outlineLevel="1" collapsed="1">
      <c r="A121" s="9">
        <v>43891</v>
      </c>
      <c r="B121" s="37">
        <v>9.2858000000000001</v>
      </c>
      <c r="C121" s="37">
        <v>5.4539999999999997</v>
      </c>
      <c r="D121" s="37">
        <v>9.6831999999999994</v>
      </c>
      <c r="E121" s="37">
        <v>9.0576000000000008</v>
      </c>
      <c r="F121" s="37">
        <v>5.0768000000000004</v>
      </c>
      <c r="G121" s="37">
        <v>11.9719</v>
      </c>
      <c r="H121" s="37">
        <v>7.2088999999999999</v>
      </c>
      <c r="I121" s="37">
        <v>12.4145</v>
      </c>
      <c r="J121" s="37">
        <v>13.0686</v>
      </c>
      <c r="K121" s="37">
        <v>12.6248</v>
      </c>
      <c r="L121" s="37">
        <v>1.5615000000000001</v>
      </c>
      <c r="M121" s="37">
        <v>0.61329999999999996</v>
      </c>
      <c r="N121" s="37">
        <v>1.6255999999999999</v>
      </c>
      <c r="O121" s="37">
        <v>2.2090999999999998</v>
      </c>
      <c r="P121" s="37">
        <v>4.673</v>
      </c>
    </row>
    <row r="122" spans="1:16" hidden="1" outlineLevel="1" collapsed="1">
      <c r="A122" s="9">
        <v>43922</v>
      </c>
      <c r="B122" s="37">
        <v>8.9139999999999997</v>
      </c>
      <c r="C122" s="37">
        <v>6.17</v>
      </c>
      <c r="D122" s="37">
        <v>9.3731000000000009</v>
      </c>
      <c r="E122" s="37">
        <v>7.3213999999999997</v>
      </c>
      <c r="F122" s="37">
        <v>4.3421000000000003</v>
      </c>
      <c r="G122" s="37">
        <v>11.9848</v>
      </c>
      <c r="H122" s="37">
        <v>7.5209999999999999</v>
      </c>
      <c r="I122" s="37">
        <v>12.723800000000001</v>
      </c>
      <c r="J122" s="37">
        <v>12.123100000000001</v>
      </c>
      <c r="K122" s="37">
        <v>13.5693</v>
      </c>
      <c r="L122" s="37">
        <v>1.8434999999999999</v>
      </c>
      <c r="M122" s="37">
        <v>0.80300000000000005</v>
      </c>
      <c r="N122" s="37">
        <v>1.8747</v>
      </c>
      <c r="O122" s="37">
        <v>2.8206000000000002</v>
      </c>
      <c r="P122" s="37">
        <v>4</v>
      </c>
    </row>
    <row r="123" spans="1:16" hidden="1" outlineLevel="1" collapsed="1">
      <c r="A123" s="9">
        <v>43952</v>
      </c>
      <c r="B123" s="37">
        <v>8.6280999999999999</v>
      </c>
      <c r="C123" s="37">
        <v>5.6980000000000004</v>
      </c>
      <c r="D123" s="37">
        <v>8.9982000000000006</v>
      </c>
      <c r="E123" s="37">
        <v>8.5164000000000009</v>
      </c>
      <c r="F123" s="37">
        <v>6.6262999999999996</v>
      </c>
      <c r="G123" s="37">
        <v>11.4079</v>
      </c>
      <c r="H123" s="37">
        <v>6.9794</v>
      </c>
      <c r="I123" s="37">
        <v>12.0928</v>
      </c>
      <c r="J123" s="37">
        <v>10.6714</v>
      </c>
      <c r="K123" s="37">
        <v>16.8916</v>
      </c>
      <c r="L123" s="37">
        <v>1.6974</v>
      </c>
      <c r="M123" s="37">
        <v>0.37369999999999998</v>
      </c>
      <c r="N123" s="37">
        <v>1.7181</v>
      </c>
      <c r="O123" s="37">
        <v>2.7768999999999999</v>
      </c>
      <c r="P123" s="37">
        <v>4.9040999999999997</v>
      </c>
    </row>
    <row r="124" spans="1:16" hidden="1" outlineLevel="1" collapsed="1">
      <c r="A124" s="9">
        <v>43983</v>
      </c>
      <c r="B124" s="37">
        <v>7.5335999999999999</v>
      </c>
      <c r="C124" s="37">
        <v>4.9153000000000002</v>
      </c>
      <c r="D124" s="37">
        <v>8.0912000000000006</v>
      </c>
      <c r="E124" s="37">
        <v>5.6402999999999999</v>
      </c>
      <c r="F124" s="37">
        <v>11.4345</v>
      </c>
      <c r="G124" s="37">
        <v>10.995799999999999</v>
      </c>
      <c r="H124" s="37">
        <v>6.5613999999999999</v>
      </c>
      <c r="I124" s="37">
        <v>11.744899999999999</v>
      </c>
      <c r="J124" s="37">
        <v>10.109400000000001</v>
      </c>
      <c r="K124" s="37">
        <v>11.642200000000001</v>
      </c>
      <c r="L124" s="37">
        <v>2.0611000000000002</v>
      </c>
      <c r="M124" s="37">
        <v>0.34089999999999998</v>
      </c>
      <c r="N124" s="37">
        <v>1.9403999999999999</v>
      </c>
      <c r="O124" s="37">
        <v>3.4918</v>
      </c>
      <c r="P124" s="37">
        <v>3.2063999999999999</v>
      </c>
    </row>
    <row r="125" spans="1:16" hidden="1" outlineLevel="1" collapsed="1">
      <c r="A125" s="9">
        <v>44013</v>
      </c>
      <c r="B125" s="37">
        <v>6.9260000000000002</v>
      </c>
      <c r="C125" s="37">
        <v>4.1839000000000004</v>
      </c>
      <c r="D125" s="37">
        <v>7.4283999999999999</v>
      </c>
      <c r="E125" s="37">
        <v>5.7358000000000002</v>
      </c>
      <c r="F125" s="37">
        <v>6.9946000000000002</v>
      </c>
      <c r="G125" s="37">
        <v>9.9078999999999997</v>
      </c>
      <c r="H125" s="37">
        <v>5.9358000000000004</v>
      </c>
      <c r="I125" s="37">
        <v>10.519299999999999</v>
      </c>
      <c r="J125" s="37">
        <v>9.6675000000000004</v>
      </c>
      <c r="K125" s="37">
        <v>13.794</v>
      </c>
      <c r="L125" s="37">
        <v>1.25</v>
      </c>
      <c r="M125" s="37">
        <v>9.1899999999999996E-2</v>
      </c>
      <c r="N125" s="37">
        <v>1.2645</v>
      </c>
      <c r="O125" s="37">
        <v>2.1545000000000001</v>
      </c>
      <c r="P125" s="37">
        <v>3.0466000000000002</v>
      </c>
    </row>
    <row r="126" spans="1:16" hidden="1" outlineLevel="1" collapsed="1">
      <c r="A126" s="9">
        <v>44044</v>
      </c>
      <c r="B126" s="37">
        <v>7.0747999999999998</v>
      </c>
      <c r="C126" s="37">
        <v>3.8479999999999999</v>
      </c>
      <c r="D126" s="37">
        <v>7.4031000000000002</v>
      </c>
      <c r="E126" s="37">
        <v>6.3650000000000002</v>
      </c>
      <c r="F126" s="37">
        <v>5.907</v>
      </c>
      <c r="G126" s="37">
        <v>9.4056999999999995</v>
      </c>
      <c r="H126" s="37">
        <v>5.1676000000000002</v>
      </c>
      <c r="I126" s="37">
        <v>9.8061000000000007</v>
      </c>
      <c r="J126" s="37">
        <v>9.5789000000000009</v>
      </c>
      <c r="K126" s="37">
        <v>11.992900000000001</v>
      </c>
      <c r="L126" s="37">
        <v>1.2439</v>
      </c>
      <c r="M126" s="37">
        <v>0.1171</v>
      </c>
      <c r="N126" s="37">
        <v>1.2905</v>
      </c>
      <c r="O126" s="37">
        <v>2.0996999999999999</v>
      </c>
      <c r="P126" s="37">
        <v>1.7223999999999999</v>
      </c>
    </row>
    <row r="127" spans="1:16" hidden="1" outlineLevel="1" collapsed="1">
      <c r="A127" s="9">
        <v>44075</v>
      </c>
      <c r="B127" s="37">
        <v>6.7976999999999999</v>
      </c>
      <c r="C127" s="37">
        <v>3.8477999999999999</v>
      </c>
      <c r="D127" s="37">
        <v>7.2945000000000002</v>
      </c>
      <c r="E127" s="37">
        <v>4.8882000000000003</v>
      </c>
      <c r="F127" s="37">
        <v>5.6351000000000004</v>
      </c>
      <c r="G127" s="37">
        <v>9.3651999999999997</v>
      </c>
      <c r="H127" s="37">
        <v>4.8581000000000003</v>
      </c>
      <c r="I127" s="37">
        <v>10.032400000000001</v>
      </c>
      <c r="J127" s="37">
        <v>8.6715</v>
      </c>
      <c r="K127" s="37">
        <v>8.4623000000000008</v>
      </c>
      <c r="L127" s="37">
        <v>1.2161999999999999</v>
      </c>
      <c r="M127" s="37">
        <v>0.1089</v>
      </c>
      <c r="N127" s="37">
        <v>1.226</v>
      </c>
      <c r="O127" s="37">
        <v>1.8343</v>
      </c>
      <c r="P127" s="37">
        <v>4.9598000000000004</v>
      </c>
    </row>
    <row r="128" spans="1:16" hidden="1" outlineLevel="1" collapsed="1">
      <c r="A128" s="9">
        <v>44105</v>
      </c>
      <c r="B128" s="37">
        <v>6.9085999999999999</v>
      </c>
      <c r="C128" s="37">
        <v>3.0851000000000002</v>
      </c>
      <c r="D128" s="37">
        <v>7.3411</v>
      </c>
      <c r="E128" s="37">
        <v>7.0162000000000004</v>
      </c>
      <c r="F128" s="37">
        <v>9.2110000000000003</v>
      </c>
      <c r="G128" s="37">
        <v>9.2790999999999997</v>
      </c>
      <c r="H128" s="37">
        <v>4.1589999999999998</v>
      </c>
      <c r="I128" s="37">
        <v>9.8766999999999996</v>
      </c>
      <c r="J128" s="37">
        <v>9.5922000000000001</v>
      </c>
      <c r="K128" s="37">
        <v>10.1959</v>
      </c>
      <c r="L128" s="37">
        <v>1.1254</v>
      </c>
      <c r="M128" s="37">
        <v>6.4600000000000005E-2</v>
      </c>
      <c r="N128" s="37">
        <v>1.1698</v>
      </c>
      <c r="O128" s="37">
        <v>2.0571999999999999</v>
      </c>
      <c r="P128" s="37">
        <v>4.1825999999999999</v>
      </c>
    </row>
    <row r="129" spans="1:16" hidden="1" outlineLevel="1" collapsed="1">
      <c r="A129" s="9">
        <v>44136</v>
      </c>
      <c r="B129" s="37">
        <v>5.7591999999999999</v>
      </c>
      <c r="C129" s="37">
        <v>2.7401</v>
      </c>
      <c r="D129" s="37">
        <v>6.1098999999999997</v>
      </c>
      <c r="E129" s="37">
        <v>5.5880000000000001</v>
      </c>
      <c r="F129" s="37">
        <v>11.9968</v>
      </c>
      <c r="G129" s="37">
        <v>7.9942000000000002</v>
      </c>
      <c r="H129" s="37">
        <v>4.1280000000000001</v>
      </c>
      <c r="I129" s="37">
        <v>8.3492999999999995</v>
      </c>
      <c r="J129" s="37">
        <v>8.8765999999999998</v>
      </c>
      <c r="K129" s="37">
        <v>11.9968</v>
      </c>
      <c r="L129" s="37">
        <v>1.0225</v>
      </c>
      <c r="M129" s="37">
        <v>6.3500000000000001E-2</v>
      </c>
      <c r="N129" s="37">
        <v>1.05</v>
      </c>
      <c r="O129" s="37">
        <v>1.7793000000000001</v>
      </c>
      <c r="P129" s="37">
        <v>0</v>
      </c>
    </row>
    <row r="130" spans="1:16" hidden="1" outlineLevel="1" collapsed="1">
      <c r="A130" s="9">
        <v>44166</v>
      </c>
      <c r="B130" s="37">
        <v>6.0587999999999997</v>
      </c>
      <c r="C130" s="37">
        <v>3.0777000000000001</v>
      </c>
      <c r="D130" s="37">
        <v>6.39</v>
      </c>
      <c r="E130" s="37">
        <v>7.2529000000000003</v>
      </c>
      <c r="F130" s="37">
        <v>9.8659999999999997</v>
      </c>
      <c r="G130" s="37">
        <v>7.9572000000000003</v>
      </c>
      <c r="H130" s="37">
        <v>4.3398000000000003</v>
      </c>
      <c r="I130" s="37">
        <v>8.3414999999999999</v>
      </c>
      <c r="J130" s="37">
        <v>9.4253999999999998</v>
      </c>
      <c r="K130" s="37">
        <v>14.431699999999999</v>
      </c>
      <c r="L130" s="37">
        <v>0.99809999999999999</v>
      </c>
      <c r="M130" s="37">
        <v>5.1700000000000003E-2</v>
      </c>
      <c r="N130" s="37">
        <v>1.0627</v>
      </c>
      <c r="O130" s="37">
        <v>1.8435999999999999</v>
      </c>
      <c r="P130" s="37">
        <v>5</v>
      </c>
    </row>
    <row r="131" spans="1:16" hidden="1" outlineLevel="1" collapsed="1">
      <c r="A131" s="9">
        <v>44197</v>
      </c>
      <c r="B131" s="37">
        <v>5.9222999999999999</v>
      </c>
      <c r="C131" s="37">
        <v>3.9929999999999999</v>
      </c>
      <c r="D131" s="37">
        <v>6.1311</v>
      </c>
      <c r="E131" s="37">
        <v>6.9730999999999996</v>
      </c>
      <c r="F131" s="37">
        <v>11.3795</v>
      </c>
      <c r="G131" s="37">
        <v>7.7264999999999997</v>
      </c>
      <c r="H131" s="37">
        <v>5.1417999999999999</v>
      </c>
      <c r="I131" s="37">
        <v>8.0638000000000005</v>
      </c>
      <c r="J131" s="37">
        <v>8.9050999999999991</v>
      </c>
      <c r="K131" s="37">
        <v>12.369300000000001</v>
      </c>
      <c r="L131" s="37">
        <v>1.0908</v>
      </c>
      <c r="M131" s="37">
        <v>4.2299999999999997E-2</v>
      </c>
      <c r="N131" s="37">
        <v>1.1387</v>
      </c>
      <c r="O131" s="37">
        <v>1.9865999999999999</v>
      </c>
      <c r="P131" s="37">
        <v>3.5</v>
      </c>
    </row>
    <row r="132" spans="1:16" hidden="1" outlineLevel="1" collapsed="1">
      <c r="A132" s="9">
        <v>44228</v>
      </c>
      <c r="B132" s="37">
        <v>5.5892999999999997</v>
      </c>
      <c r="C132" s="37">
        <v>3.5899000000000001</v>
      </c>
      <c r="D132" s="37">
        <v>5.7407000000000004</v>
      </c>
      <c r="E132" s="37">
        <v>6.8177000000000003</v>
      </c>
      <c r="F132" s="37">
        <v>8.5235000000000003</v>
      </c>
      <c r="G132" s="37">
        <v>7.4339000000000004</v>
      </c>
      <c r="H132" s="37">
        <v>4.8338000000000001</v>
      </c>
      <c r="I132" s="37">
        <v>7.6776999999999997</v>
      </c>
      <c r="J132" s="37">
        <v>8.8178999999999998</v>
      </c>
      <c r="K132" s="37">
        <v>11.864800000000001</v>
      </c>
      <c r="L132" s="37">
        <v>0.89349999999999996</v>
      </c>
      <c r="M132" s="37">
        <v>1.3599999999999999E-2</v>
      </c>
      <c r="N132" s="37">
        <v>0.88449999999999995</v>
      </c>
      <c r="O132" s="37">
        <v>1.85</v>
      </c>
      <c r="P132" s="37">
        <v>4.0140000000000002</v>
      </c>
    </row>
    <row r="133" spans="1:16" hidden="1" outlineLevel="1" collapsed="1">
      <c r="A133" s="9">
        <v>44256</v>
      </c>
      <c r="B133" s="37">
        <v>5.1178999999999997</v>
      </c>
      <c r="C133" s="37">
        <v>3.4558</v>
      </c>
      <c r="D133" s="37">
        <v>5.2779999999999996</v>
      </c>
      <c r="E133" s="37">
        <v>7.0838000000000001</v>
      </c>
      <c r="F133" s="37">
        <v>10.206899999999999</v>
      </c>
      <c r="G133" s="37">
        <v>7.2244000000000002</v>
      </c>
      <c r="H133" s="37">
        <v>4.4991000000000003</v>
      </c>
      <c r="I133" s="37">
        <v>7.6864999999999997</v>
      </c>
      <c r="J133" s="37">
        <v>8.8089999999999993</v>
      </c>
      <c r="K133" s="37">
        <v>12.1534</v>
      </c>
      <c r="L133" s="37">
        <v>0.50019999999999998</v>
      </c>
      <c r="M133" s="37">
        <v>3.7499999999999999E-2</v>
      </c>
      <c r="N133" s="37">
        <v>0.50639999999999996</v>
      </c>
      <c r="O133" s="37">
        <v>1.4605999999999999</v>
      </c>
      <c r="P133" s="37">
        <v>3.8614000000000002</v>
      </c>
    </row>
    <row r="134" spans="1:16" hidden="1" outlineLevel="1" collapsed="1">
      <c r="A134" s="9">
        <v>44287</v>
      </c>
      <c r="B134" s="37">
        <v>5.2378</v>
      </c>
      <c r="C134" s="37">
        <v>3.4626000000000001</v>
      </c>
      <c r="D134" s="37">
        <v>5.3619000000000003</v>
      </c>
      <c r="E134" s="37">
        <v>7.4284999999999997</v>
      </c>
      <c r="F134" s="37">
        <v>10.648899999999999</v>
      </c>
      <c r="G134" s="37">
        <v>6.9870000000000001</v>
      </c>
      <c r="H134" s="37">
        <v>4.4025999999999996</v>
      </c>
      <c r="I134" s="37">
        <v>7.3102999999999998</v>
      </c>
      <c r="J134" s="37">
        <v>8.8698999999999995</v>
      </c>
      <c r="K134" s="37">
        <v>11.725099999999999</v>
      </c>
      <c r="L134" s="37">
        <v>0.41649999999999998</v>
      </c>
      <c r="M134" s="37">
        <v>2.4199999999999999E-2</v>
      </c>
      <c r="N134" s="37">
        <v>0.41310000000000002</v>
      </c>
      <c r="O134" s="37">
        <v>1.3589</v>
      </c>
      <c r="P134" s="37">
        <v>0.75</v>
      </c>
    </row>
    <row r="135" spans="1:16" hidden="1" outlineLevel="1" collapsed="1">
      <c r="A135" s="9">
        <v>44317</v>
      </c>
      <c r="B135" s="37">
        <v>5.1322000000000001</v>
      </c>
      <c r="C135" s="37">
        <v>2.4927000000000001</v>
      </c>
      <c r="D135" s="37">
        <v>5.3792999999999997</v>
      </c>
      <c r="E135" s="37">
        <v>6.1839000000000004</v>
      </c>
      <c r="F135" s="37">
        <v>9.7757000000000005</v>
      </c>
      <c r="G135" s="37">
        <v>6.9885000000000002</v>
      </c>
      <c r="H135" s="37">
        <v>3.8498999999999999</v>
      </c>
      <c r="I135" s="37">
        <v>7.2262000000000004</v>
      </c>
      <c r="J135" s="37">
        <v>8.5655999999999999</v>
      </c>
      <c r="K135" s="37">
        <v>12.0441</v>
      </c>
      <c r="L135" s="37">
        <v>0.45689999999999997</v>
      </c>
      <c r="M135" s="37">
        <v>7.4999999999999997E-3</v>
      </c>
      <c r="N135" s="37">
        <v>0.47570000000000001</v>
      </c>
      <c r="O135" s="37">
        <v>1.081</v>
      </c>
      <c r="P135" s="37">
        <v>4.1376999999999997</v>
      </c>
    </row>
    <row r="136" spans="1:16" hidden="1" outlineLevel="1" collapsed="1">
      <c r="A136" s="9">
        <v>44348</v>
      </c>
      <c r="B136" s="37">
        <v>5.0312999999999999</v>
      </c>
      <c r="C136" s="37">
        <v>3.3109000000000002</v>
      </c>
      <c r="D136" s="37">
        <v>5.3209</v>
      </c>
      <c r="E136" s="37">
        <v>4.0526999999999997</v>
      </c>
      <c r="F136" s="37">
        <v>7.6280000000000001</v>
      </c>
      <c r="G136" s="37">
        <v>6.7066999999999997</v>
      </c>
      <c r="H136" s="37">
        <v>4.0606999999999998</v>
      </c>
      <c r="I136" s="37">
        <v>6.8872999999999998</v>
      </c>
      <c r="J136" s="37">
        <v>8.2690000000000001</v>
      </c>
      <c r="K136" s="37">
        <v>11.6181</v>
      </c>
      <c r="L136" s="37">
        <v>0.64380000000000004</v>
      </c>
      <c r="M136" s="37">
        <v>1.3299999999999999E-2</v>
      </c>
      <c r="N136" s="37">
        <v>0.54339999999999999</v>
      </c>
      <c r="O136" s="37">
        <v>1.0961000000000001</v>
      </c>
      <c r="P136" s="37">
        <v>4.1210000000000004</v>
      </c>
    </row>
    <row r="137" spans="1:16" hidden="1" outlineLevel="1" collapsed="1">
      <c r="A137" s="9">
        <v>44378</v>
      </c>
      <c r="B137" s="37">
        <v>4.8003</v>
      </c>
      <c r="C137" s="37">
        <v>3.4039999999999999</v>
      </c>
      <c r="D137" s="37">
        <v>4.8305999999999996</v>
      </c>
      <c r="E137" s="37">
        <v>6.3738000000000001</v>
      </c>
      <c r="F137" s="37">
        <v>6.7942</v>
      </c>
      <c r="G137" s="37">
        <v>6.6192000000000002</v>
      </c>
      <c r="H137" s="37">
        <v>4.2614000000000001</v>
      </c>
      <c r="I137" s="37">
        <v>6.7397999999999998</v>
      </c>
      <c r="J137" s="37">
        <v>8.9542000000000002</v>
      </c>
      <c r="K137" s="37">
        <v>11.235099999999999</v>
      </c>
      <c r="L137" s="37">
        <v>0.67859999999999998</v>
      </c>
      <c r="M137" s="37">
        <v>1.06E-2</v>
      </c>
      <c r="N137" s="37">
        <v>0.7107</v>
      </c>
      <c r="O137" s="37">
        <v>0.83050000000000002</v>
      </c>
      <c r="P137" s="37">
        <v>3.4235000000000002</v>
      </c>
    </row>
    <row r="138" spans="1:16" hidden="1" outlineLevel="1" collapsed="1">
      <c r="A138" s="9">
        <v>44409</v>
      </c>
      <c r="B138" s="37">
        <v>5.2005999999999997</v>
      </c>
      <c r="C138" s="37">
        <v>2.8805999999999998</v>
      </c>
      <c r="D138" s="37">
        <v>5.3752000000000004</v>
      </c>
      <c r="E138" s="37">
        <v>6.5343</v>
      </c>
      <c r="F138" s="37">
        <v>5.4592999999999998</v>
      </c>
      <c r="G138" s="37">
        <v>6.4983000000000004</v>
      </c>
      <c r="H138" s="37">
        <v>3.9823</v>
      </c>
      <c r="I138" s="37">
        <v>6.5781000000000001</v>
      </c>
      <c r="J138" s="37">
        <v>8.7294999999999998</v>
      </c>
      <c r="K138" s="37">
        <v>11.5246</v>
      </c>
      <c r="L138" s="37">
        <v>0.43109999999999998</v>
      </c>
      <c r="M138" s="37">
        <v>9.1000000000000004E-3</v>
      </c>
      <c r="N138" s="37">
        <v>0.3765</v>
      </c>
      <c r="O138" s="37">
        <v>1.1165</v>
      </c>
      <c r="P138" s="37">
        <v>3.2591999999999999</v>
      </c>
    </row>
    <row r="139" spans="1:16" hidden="1" outlineLevel="1" collapsed="1">
      <c r="A139" s="9">
        <v>44440</v>
      </c>
      <c r="B139" s="37">
        <v>5.0561999999999996</v>
      </c>
      <c r="C139" s="37">
        <v>2.9634</v>
      </c>
      <c r="D139" s="37">
        <v>5.2264999999999997</v>
      </c>
      <c r="E139" s="37">
        <v>7.0054999999999996</v>
      </c>
      <c r="F139" s="37">
        <v>8.7073</v>
      </c>
      <c r="G139" s="37">
        <v>6.4093999999999998</v>
      </c>
      <c r="H139" s="37">
        <v>4.1616</v>
      </c>
      <c r="I139" s="37">
        <v>6.5407999999999999</v>
      </c>
      <c r="J139" s="37">
        <v>8.7329000000000008</v>
      </c>
      <c r="K139" s="37">
        <v>11.641999999999999</v>
      </c>
      <c r="L139" s="37">
        <v>0.40660000000000002</v>
      </c>
      <c r="M139" s="37">
        <v>9.7999999999999997E-3</v>
      </c>
      <c r="N139" s="37">
        <v>0.40889999999999999</v>
      </c>
      <c r="O139" s="37">
        <v>1.222</v>
      </c>
      <c r="P139" s="37">
        <v>4.05</v>
      </c>
    </row>
    <row r="140" spans="1:16" hidden="1" outlineLevel="1" collapsed="1">
      <c r="A140" s="9">
        <v>44470</v>
      </c>
      <c r="B140" s="37">
        <v>4.9584000000000001</v>
      </c>
      <c r="C140" s="37">
        <v>2.9384999999999999</v>
      </c>
      <c r="D140" s="37">
        <v>4.9947999999999997</v>
      </c>
      <c r="E140" s="37">
        <v>7.8651</v>
      </c>
      <c r="F140" s="37">
        <v>10.1966</v>
      </c>
      <c r="G140" s="37">
        <v>6.4135</v>
      </c>
      <c r="H140" s="37">
        <v>4.0071000000000003</v>
      </c>
      <c r="I140" s="37">
        <v>6.5138999999999996</v>
      </c>
      <c r="J140" s="37">
        <v>8.5896000000000008</v>
      </c>
      <c r="K140" s="37">
        <v>14.376899999999999</v>
      </c>
      <c r="L140" s="37">
        <v>0.43290000000000001</v>
      </c>
      <c r="M140" s="37">
        <v>0.01</v>
      </c>
      <c r="N140" s="37">
        <v>0.46050000000000002</v>
      </c>
      <c r="O140" s="37">
        <v>1.1416999999999999</v>
      </c>
      <c r="P140" s="37">
        <v>3.6221000000000001</v>
      </c>
    </row>
    <row r="141" spans="1:16" hidden="1" outlineLevel="1" collapsed="1">
      <c r="A141" s="9">
        <v>44501</v>
      </c>
      <c r="B141" s="37">
        <v>5.3470000000000004</v>
      </c>
      <c r="C141" s="37">
        <v>3.3923999999999999</v>
      </c>
      <c r="D141" s="37">
        <v>5.1875</v>
      </c>
      <c r="E141" s="37">
        <v>8.5642999999999994</v>
      </c>
      <c r="F141" s="37">
        <v>7.6985000000000001</v>
      </c>
      <c r="G141" s="37">
        <v>6.8886000000000003</v>
      </c>
      <c r="H141" s="37">
        <v>4.1414999999999997</v>
      </c>
      <c r="I141" s="37">
        <v>6.8441999999999998</v>
      </c>
      <c r="J141" s="37">
        <v>9.8391999999999999</v>
      </c>
      <c r="K141" s="37">
        <v>11.352600000000001</v>
      </c>
      <c r="L141" s="37">
        <v>0.4098</v>
      </c>
      <c r="M141" s="37">
        <v>1.2E-2</v>
      </c>
      <c r="N141" s="37">
        <v>0.38300000000000001</v>
      </c>
      <c r="O141" s="37">
        <v>1.198</v>
      </c>
      <c r="P141" s="37">
        <v>3.2867000000000002</v>
      </c>
    </row>
    <row r="142" spans="1:16" hidden="1" outlineLevel="1" collapsed="1">
      <c r="A142" s="9">
        <v>44531</v>
      </c>
      <c r="B142" s="37">
        <v>5.7119</v>
      </c>
      <c r="C142" s="37">
        <v>3.6905999999999999</v>
      </c>
      <c r="D142" s="37">
        <v>5.6205999999999996</v>
      </c>
      <c r="E142" s="37">
        <v>8.4120000000000008</v>
      </c>
      <c r="F142" s="37">
        <v>6.0709</v>
      </c>
      <c r="G142" s="37">
        <v>6.7824</v>
      </c>
      <c r="H142" s="37">
        <v>4.2405999999999997</v>
      </c>
      <c r="I142" s="37">
        <v>6.7412000000000001</v>
      </c>
      <c r="J142" s="37">
        <v>9.6949000000000005</v>
      </c>
      <c r="K142" s="37">
        <v>9.9178999999999995</v>
      </c>
      <c r="L142" s="37">
        <v>0.41249999999999998</v>
      </c>
      <c r="M142" s="37">
        <v>9.4000000000000004E-3</v>
      </c>
      <c r="N142" s="37">
        <v>0.36959999999999998</v>
      </c>
      <c r="O142" s="37">
        <v>1.0487</v>
      </c>
      <c r="P142" s="37">
        <v>3.1019999999999999</v>
      </c>
    </row>
    <row r="143" spans="1:16" hidden="1" outlineLevel="1" collapsed="1">
      <c r="A143" s="9">
        <v>44562</v>
      </c>
      <c r="B143" s="37">
        <v>5.3037000000000001</v>
      </c>
      <c r="C143" s="37">
        <v>3.7231000000000001</v>
      </c>
      <c r="D143" s="37">
        <v>5.3525</v>
      </c>
      <c r="E143" s="37">
        <v>6.4718</v>
      </c>
      <c r="F143" s="37">
        <v>10.110900000000001</v>
      </c>
      <c r="G143" s="37">
        <v>6.8769999999999998</v>
      </c>
      <c r="H143" s="37">
        <v>4.3826999999999998</v>
      </c>
      <c r="I143" s="37">
        <v>6.9504000000000001</v>
      </c>
      <c r="J143" s="37">
        <v>9.8148</v>
      </c>
      <c r="K143" s="37">
        <v>12.381600000000001</v>
      </c>
      <c r="L143" s="37">
        <v>0.65620000000000001</v>
      </c>
      <c r="M143" s="37">
        <v>1.1299999999999999E-2</v>
      </c>
      <c r="N143" s="37">
        <v>0.40710000000000002</v>
      </c>
      <c r="O143" s="37">
        <v>1.9377</v>
      </c>
      <c r="P143" s="37">
        <v>4.1669</v>
      </c>
    </row>
    <row r="144" spans="1:16" hidden="1" outlineLevel="1" collapsed="1">
      <c r="A144" s="9">
        <v>44593</v>
      </c>
      <c r="B144" s="37">
        <v>5.4141000000000004</v>
      </c>
      <c r="C144" s="37">
        <v>3.6867999999999999</v>
      </c>
      <c r="D144" s="37">
        <v>5.6055999999999999</v>
      </c>
      <c r="E144" s="37">
        <v>8.4088999999999992</v>
      </c>
      <c r="F144" s="37">
        <v>10.801600000000001</v>
      </c>
      <c r="G144" s="37">
        <v>6.5572999999999997</v>
      </c>
      <c r="H144" s="37">
        <v>4.3707000000000003</v>
      </c>
      <c r="I144" s="37">
        <v>6.8548999999999998</v>
      </c>
      <c r="J144" s="37">
        <v>10.001300000000001</v>
      </c>
      <c r="K144" s="37">
        <v>11.2255</v>
      </c>
      <c r="L144" s="37">
        <v>0.3992</v>
      </c>
      <c r="M144" s="37">
        <v>1.0800000000000001E-2</v>
      </c>
      <c r="N144" s="37">
        <v>0.45829999999999999</v>
      </c>
      <c r="O144" s="37">
        <v>0.72</v>
      </c>
      <c r="P144" s="37">
        <v>4.2160000000000002</v>
      </c>
    </row>
    <row r="145" spans="1:16" hidden="1" outlineLevel="1" collapsed="1">
      <c r="A145" s="9">
        <v>44621</v>
      </c>
      <c r="B145" s="37">
        <v>5.8964999999999996</v>
      </c>
      <c r="C145" s="37">
        <v>4.8615000000000004</v>
      </c>
      <c r="D145" s="37">
        <v>5.9974999999999996</v>
      </c>
      <c r="E145" s="37">
        <v>9.7039000000000009</v>
      </c>
      <c r="F145" s="37">
        <v>6.7637999999999998</v>
      </c>
      <c r="G145" s="37">
        <v>6.5435999999999996</v>
      </c>
      <c r="H145" s="37">
        <v>5.4406999999999996</v>
      </c>
      <c r="I145" s="37">
        <v>6.6585000000000001</v>
      </c>
      <c r="J145" s="37">
        <v>10.505000000000001</v>
      </c>
      <c r="K145" s="37">
        <v>6.7675999999999998</v>
      </c>
      <c r="L145" s="37">
        <v>0.47549999999999998</v>
      </c>
      <c r="M145" s="37">
        <v>0.01</v>
      </c>
      <c r="N145" s="37">
        <v>0.57550000000000001</v>
      </c>
      <c r="O145" s="37">
        <v>1.4783999999999999</v>
      </c>
      <c r="P145" s="37">
        <v>3.8</v>
      </c>
    </row>
    <row r="146" spans="1:16" hidden="1" outlineLevel="1" collapsed="1">
      <c r="A146" s="9">
        <v>44652</v>
      </c>
      <c r="B146" s="37">
        <v>5.1440999999999999</v>
      </c>
      <c r="C146" s="37">
        <v>4.1197999999999997</v>
      </c>
      <c r="D146" s="37">
        <v>5.1651999999999996</v>
      </c>
      <c r="E146" s="37">
        <v>8.2117000000000004</v>
      </c>
      <c r="F146" s="37">
        <v>7.2728999999999999</v>
      </c>
      <c r="G146" s="37">
        <v>6.1020000000000003</v>
      </c>
      <c r="H146" s="37">
        <v>5.2839</v>
      </c>
      <c r="I146" s="37">
        <v>6.0663999999999998</v>
      </c>
      <c r="J146" s="37">
        <v>8.7570999999999994</v>
      </c>
      <c r="K146" s="37">
        <v>11.859299999999999</v>
      </c>
      <c r="L146" s="37">
        <v>0.43409999999999999</v>
      </c>
      <c r="M146" s="37">
        <v>0.01</v>
      </c>
      <c r="N146" s="37">
        <v>0.54500000000000004</v>
      </c>
      <c r="O146" s="37">
        <v>1.1786000000000001</v>
      </c>
      <c r="P146" s="37">
        <v>4.05</v>
      </c>
    </row>
    <row r="147" spans="1:16" hidden="1" outlineLevel="1" collapsed="1">
      <c r="A147" s="9">
        <v>44682</v>
      </c>
      <c r="B147" s="37">
        <v>5.1253000000000002</v>
      </c>
      <c r="C147" s="37">
        <v>3.8294999999999999</v>
      </c>
      <c r="D147" s="37">
        <v>5.1207000000000003</v>
      </c>
      <c r="E147" s="37">
        <v>8.5519999999999996</v>
      </c>
      <c r="F147" s="37">
        <v>10.205500000000001</v>
      </c>
      <c r="G147" s="37">
        <v>5.9603000000000002</v>
      </c>
      <c r="H147" s="37">
        <v>4.4656000000000002</v>
      </c>
      <c r="I147" s="37">
        <v>5.9793000000000003</v>
      </c>
      <c r="J147" s="37">
        <v>9.2355999999999998</v>
      </c>
      <c r="K147" s="37">
        <v>10.205500000000001</v>
      </c>
      <c r="L147" s="37">
        <v>0.56359999999999999</v>
      </c>
      <c r="M147" s="37">
        <v>9.9000000000000008E-3</v>
      </c>
      <c r="N147" s="37">
        <v>0.61350000000000005</v>
      </c>
      <c r="O147" s="37">
        <v>1.1701999999999999</v>
      </c>
      <c r="P147" s="37" t="s">
        <v>268</v>
      </c>
    </row>
    <row r="148" spans="1:16" hidden="1" outlineLevel="1" collapsed="1">
      <c r="A148" s="9">
        <v>44713</v>
      </c>
      <c r="B148" s="37">
        <v>5.4287000000000001</v>
      </c>
      <c r="C148" s="37">
        <v>3.71</v>
      </c>
      <c r="D148" s="37">
        <v>5.7907999999999999</v>
      </c>
      <c r="E148" s="37">
        <v>4.2881</v>
      </c>
      <c r="F148" s="37">
        <v>17.200500000000002</v>
      </c>
      <c r="G148" s="37">
        <v>6.3014999999999999</v>
      </c>
      <c r="H148" s="37">
        <v>3.9323999999999999</v>
      </c>
      <c r="I148" s="37">
        <v>6.5033000000000003</v>
      </c>
      <c r="J148" s="37">
        <v>9.4413</v>
      </c>
      <c r="K148" s="37">
        <v>17.200500000000002</v>
      </c>
      <c r="L148" s="37">
        <v>0.95150000000000001</v>
      </c>
      <c r="M148" s="37">
        <v>9.9000000000000008E-3</v>
      </c>
      <c r="N148" s="37">
        <v>0.47720000000000001</v>
      </c>
      <c r="O148" s="37">
        <v>1.7587999999999999</v>
      </c>
      <c r="P148" s="37" t="s">
        <v>268</v>
      </c>
    </row>
    <row r="149" spans="1:16" hidden="1" outlineLevel="1" collapsed="1">
      <c r="A149" s="9">
        <v>44743</v>
      </c>
      <c r="B149" s="37">
        <v>5.9044999999999996</v>
      </c>
      <c r="C149" s="37">
        <v>4.1939000000000002</v>
      </c>
      <c r="D149" s="37">
        <v>6.4131999999999998</v>
      </c>
      <c r="E149" s="37">
        <v>4.1317000000000004</v>
      </c>
      <c r="F149" s="37">
        <v>6.8760000000000003</v>
      </c>
      <c r="G149" s="37">
        <v>7.7390999999999996</v>
      </c>
      <c r="H149" s="37">
        <v>4.7153999999999998</v>
      </c>
      <c r="I149" s="37">
        <v>7.9539</v>
      </c>
      <c r="J149" s="37">
        <v>10.2852</v>
      </c>
      <c r="K149" s="37">
        <v>6.8760000000000003</v>
      </c>
      <c r="L149" s="37">
        <v>0.81659999999999999</v>
      </c>
      <c r="M149" s="37">
        <v>0.01</v>
      </c>
      <c r="N149" s="37">
        <v>0.55220000000000002</v>
      </c>
      <c r="O149" s="37">
        <v>1.3552</v>
      </c>
      <c r="P149" s="37" t="s">
        <v>268</v>
      </c>
    </row>
    <row r="150" spans="1:16" hidden="1" outlineLevel="1" collapsed="1">
      <c r="A150" s="9">
        <v>44774</v>
      </c>
      <c r="B150" s="37">
        <v>6.2168000000000001</v>
      </c>
      <c r="C150" s="37">
        <v>3.0093000000000001</v>
      </c>
      <c r="D150" s="37">
        <v>6.4104999999999999</v>
      </c>
      <c r="E150" s="37">
        <v>8.0101999999999993</v>
      </c>
      <c r="F150" s="37">
        <v>2.7161</v>
      </c>
      <c r="G150" s="37">
        <v>7.9061000000000003</v>
      </c>
      <c r="H150" s="37">
        <v>4.4390999999999998</v>
      </c>
      <c r="I150" s="37">
        <v>8.0257000000000005</v>
      </c>
      <c r="J150" s="37">
        <v>10.146699999999999</v>
      </c>
      <c r="K150" s="37">
        <v>2.7161</v>
      </c>
      <c r="L150" s="37">
        <v>0.70709999999999995</v>
      </c>
      <c r="M150" s="37">
        <v>4.4499999999999998E-2</v>
      </c>
      <c r="N150" s="37">
        <v>0.81440000000000001</v>
      </c>
      <c r="O150" s="37">
        <v>0.81779999999999997</v>
      </c>
      <c r="P150" s="37" t="s">
        <v>268</v>
      </c>
    </row>
    <row r="151" spans="1:16" hidden="1" outlineLevel="1" collapsed="1">
      <c r="A151" s="9">
        <v>44805</v>
      </c>
      <c r="B151" s="37">
        <v>7.2393999999999998</v>
      </c>
      <c r="C151" s="37">
        <v>3.7999000000000001</v>
      </c>
      <c r="D151" s="37">
        <v>7.5018000000000002</v>
      </c>
      <c r="E151" s="37">
        <v>9.3485999999999994</v>
      </c>
      <c r="F151" s="37">
        <v>1.8535999999999999</v>
      </c>
      <c r="G151" s="37">
        <v>9.1134000000000004</v>
      </c>
      <c r="H151" s="37">
        <v>4.6573000000000002</v>
      </c>
      <c r="I151" s="37">
        <v>9.5028000000000006</v>
      </c>
      <c r="J151" s="37">
        <v>11.333500000000001</v>
      </c>
      <c r="K151" s="37">
        <v>1.8535999999999999</v>
      </c>
      <c r="L151" s="37">
        <v>0.46870000000000001</v>
      </c>
      <c r="M151" s="37">
        <v>0.16420000000000001</v>
      </c>
      <c r="N151" s="37">
        <v>0.45279999999999998</v>
      </c>
      <c r="O151" s="37">
        <v>1.2664</v>
      </c>
      <c r="P151" s="37" t="s">
        <v>268</v>
      </c>
    </row>
    <row r="152" spans="1:16" hidden="1" outlineLevel="1" collapsed="1">
      <c r="A152" s="9">
        <v>44835</v>
      </c>
      <c r="B152" s="37">
        <v>6.7009999999999996</v>
      </c>
      <c r="C152" s="37">
        <v>4.5308000000000002</v>
      </c>
      <c r="D152" s="37">
        <v>6.7617000000000003</v>
      </c>
      <c r="E152" s="37">
        <v>10.042</v>
      </c>
      <c r="F152" s="37">
        <v>1.8532</v>
      </c>
      <c r="G152" s="37">
        <v>9.6155000000000008</v>
      </c>
      <c r="H152" s="37">
        <v>5.4903000000000004</v>
      </c>
      <c r="I152" s="37">
        <v>10.089399999999999</v>
      </c>
      <c r="J152" s="37">
        <v>11.7782</v>
      </c>
      <c r="K152" s="37">
        <v>1.8532</v>
      </c>
      <c r="L152" s="37">
        <v>0.4924</v>
      </c>
      <c r="M152" s="37">
        <v>3.0300000000000001E-2</v>
      </c>
      <c r="N152" s="37">
        <v>0.50370000000000004</v>
      </c>
      <c r="O152" s="37">
        <v>1.0985</v>
      </c>
      <c r="P152" s="37">
        <v>0</v>
      </c>
    </row>
    <row r="153" spans="1:16" hidden="1" outlineLevel="1" collapsed="1">
      <c r="A153" s="9">
        <v>44866</v>
      </c>
      <c r="B153" s="37">
        <v>7.1144999999999996</v>
      </c>
      <c r="C153" s="37">
        <v>3.4563000000000001</v>
      </c>
      <c r="D153" s="37">
        <v>7.1140999999999996</v>
      </c>
      <c r="E153" s="37">
        <v>10.8767</v>
      </c>
      <c r="F153" s="37">
        <v>5.3875000000000002</v>
      </c>
      <c r="G153" s="37">
        <v>9.7484999999999999</v>
      </c>
      <c r="H153" s="37">
        <v>4.6794000000000002</v>
      </c>
      <c r="I153" s="37">
        <v>9.8885000000000005</v>
      </c>
      <c r="J153" s="37">
        <v>13.0403</v>
      </c>
      <c r="K153" s="37">
        <v>5.3875000000000002</v>
      </c>
      <c r="L153" s="37">
        <v>0.49180000000000001</v>
      </c>
      <c r="M153" s="37">
        <v>0.1258</v>
      </c>
      <c r="N153" s="37">
        <v>0.45200000000000001</v>
      </c>
      <c r="O153" s="37">
        <v>1.7287999999999999</v>
      </c>
      <c r="P153" s="37" t="s">
        <v>268</v>
      </c>
    </row>
    <row r="154" spans="1:16" hidden="1" outlineLevel="1" collapsed="1">
      <c r="A154" s="9">
        <v>44896</v>
      </c>
      <c r="B154" s="37">
        <v>8.2766999999999999</v>
      </c>
      <c r="C154" s="37">
        <v>4.3456999999999999</v>
      </c>
      <c r="D154" s="37">
        <v>8.0060000000000002</v>
      </c>
      <c r="E154" s="37">
        <v>13.038500000000001</v>
      </c>
      <c r="F154" s="37">
        <v>4.5793999999999997</v>
      </c>
      <c r="G154" s="37">
        <v>11.087</v>
      </c>
      <c r="H154" s="37">
        <v>5.1131000000000002</v>
      </c>
      <c r="I154" s="37">
        <v>11.2027</v>
      </c>
      <c r="J154" s="37">
        <v>14.252800000000001</v>
      </c>
      <c r="K154" s="37">
        <v>6.7060000000000004</v>
      </c>
      <c r="L154" s="37">
        <v>0.38090000000000002</v>
      </c>
      <c r="M154" s="37">
        <v>7.8200000000000006E-2</v>
      </c>
      <c r="N154" s="37">
        <v>0.31850000000000001</v>
      </c>
      <c r="O154" s="37">
        <v>2.0889000000000002</v>
      </c>
      <c r="P154" s="37">
        <v>3.7744</v>
      </c>
    </row>
    <row r="155" spans="1:16" hidden="1" outlineLevel="1" collapsed="1">
      <c r="A155" s="9">
        <v>44927</v>
      </c>
      <c r="B155" s="37">
        <v>7.8818999999999999</v>
      </c>
      <c r="C155" s="37">
        <v>4.2561</v>
      </c>
      <c r="D155" s="37">
        <v>7.9606000000000003</v>
      </c>
      <c r="E155" s="37">
        <v>10.0055</v>
      </c>
      <c r="F155" s="37">
        <v>16.017099999999999</v>
      </c>
      <c r="G155" s="37">
        <v>11.237399999999999</v>
      </c>
      <c r="H155" s="37">
        <v>5.3994</v>
      </c>
      <c r="I155" s="37">
        <v>11.562099999999999</v>
      </c>
      <c r="J155" s="37">
        <v>13.6145</v>
      </c>
      <c r="K155" s="37">
        <v>18.493600000000001</v>
      </c>
      <c r="L155" s="37">
        <v>0.57440000000000002</v>
      </c>
      <c r="M155" s="37">
        <v>3.6700000000000003E-2</v>
      </c>
      <c r="N155" s="37">
        <v>0.41299999999999998</v>
      </c>
      <c r="O155" s="37">
        <v>2.3833000000000002</v>
      </c>
      <c r="P155" s="37">
        <v>3.7155999999999998</v>
      </c>
    </row>
    <row r="156" spans="1:16" hidden="1" outlineLevel="1" collapsed="1">
      <c r="A156" s="9">
        <v>44958</v>
      </c>
      <c r="B156" s="37">
        <v>7.6749000000000001</v>
      </c>
      <c r="C156" s="37">
        <v>4.0839999999999996</v>
      </c>
      <c r="D156" s="37">
        <v>7.4878999999999998</v>
      </c>
      <c r="E156" s="37">
        <v>12.3489</v>
      </c>
      <c r="F156" s="37">
        <v>18.421600000000002</v>
      </c>
      <c r="G156" s="37">
        <v>11.2562</v>
      </c>
      <c r="H156" s="37">
        <v>4.8464</v>
      </c>
      <c r="I156" s="37">
        <v>11.5318</v>
      </c>
      <c r="J156" s="37">
        <v>13.758800000000001</v>
      </c>
      <c r="K156" s="37">
        <v>18.421600000000002</v>
      </c>
      <c r="L156" s="37">
        <v>0.4667</v>
      </c>
      <c r="M156" s="37">
        <v>0.1056</v>
      </c>
      <c r="N156" s="37">
        <v>0.42330000000000001</v>
      </c>
      <c r="O156" s="37">
        <v>2.1993</v>
      </c>
      <c r="P156" s="37" t="s">
        <v>268</v>
      </c>
    </row>
    <row r="157" spans="1:16" hidden="1" outlineLevel="1" collapsed="1">
      <c r="A157" s="9">
        <v>44986</v>
      </c>
      <c r="B157" s="37">
        <v>8.8423999999999996</v>
      </c>
      <c r="C157" s="37">
        <v>3.8163999999999998</v>
      </c>
      <c r="D157" s="37">
        <v>8.7079000000000004</v>
      </c>
      <c r="E157" s="37">
        <v>13.4884</v>
      </c>
      <c r="F157" s="37">
        <v>14.0291</v>
      </c>
      <c r="G157" s="37">
        <v>12.278600000000001</v>
      </c>
      <c r="H157" s="37">
        <v>4.2339000000000002</v>
      </c>
      <c r="I157" s="37">
        <v>12.633100000000001</v>
      </c>
      <c r="J157" s="37">
        <v>14.204800000000001</v>
      </c>
      <c r="K157" s="37">
        <v>15.782</v>
      </c>
      <c r="L157" s="37">
        <v>0.58730000000000004</v>
      </c>
      <c r="M157" s="37">
        <v>0.01</v>
      </c>
      <c r="N157" s="37">
        <v>0.58199999999999996</v>
      </c>
      <c r="O157" s="37">
        <v>1.5646</v>
      </c>
      <c r="P157" s="37">
        <v>0.97040000000000004</v>
      </c>
    </row>
    <row r="158" spans="1:16" hidden="1" outlineLevel="1" collapsed="1">
      <c r="A158" s="9">
        <v>45017</v>
      </c>
      <c r="B158" s="37">
        <v>9.2071000000000005</v>
      </c>
      <c r="C158" s="37">
        <v>3.6480000000000001</v>
      </c>
      <c r="D158" s="37">
        <v>9.2536000000000005</v>
      </c>
      <c r="E158" s="37">
        <v>12.8818</v>
      </c>
      <c r="F158" s="37">
        <v>17.046099999999999</v>
      </c>
      <c r="G158" s="37">
        <v>12.500299999999999</v>
      </c>
      <c r="H158" s="37">
        <v>3.7012</v>
      </c>
      <c r="I158" s="37">
        <v>13.041499999999999</v>
      </c>
      <c r="J158" s="37">
        <v>13.9396</v>
      </c>
      <c r="K158" s="37">
        <v>17.046099999999999</v>
      </c>
      <c r="L158" s="37">
        <v>0.48770000000000002</v>
      </c>
      <c r="M158" s="37">
        <v>9.9000000000000008E-3</v>
      </c>
      <c r="N158" s="37">
        <v>0.47110000000000002</v>
      </c>
      <c r="O158" s="37">
        <v>1.4349000000000001</v>
      </c>
      <c r="P158" s="37" t="s">
        <v>268</v>
      </c>
    </row>
    <row r="159" spans="1:16" hidden="1" outlineLevel="1" collapsed="1">
      <c r="A159" s="9">
        <v>45047</v>
      </c>
      <c r="B159" s="37">
        <v>10.555300000000001</v>
      </c>
      <c r="C159" s="37">
        <v>4.6169000000000002</v>
      </c>
      <c r="D159" s="37">
        <v>10.769</v>
      </c>
      <c r="E159" s="37">
        <v>13.378399999999999</v>
      </c>
      <c r="F159" s="37">
        <v>14.6898</v>
      </c>
      <c r="G159" s="37">
        <v>12.9193</v>
      </c>
      <c r="H159" s="37">
        <v>4.68</v>
      </c>
      <c r="I159" s="37">
        <v>13.552</v>
      </c>
      <c r="J159" s="37">
        <v>14.0999</v>
      </c>
      <c r="K159" s="37">
        <v>15.4269</v>
      </c>
      <c r="L159" s="37">
        <v>0.4864</v>
      </c>
      <c r="M159" s="37">
        <v>1.7100000000000001E-2</v>
      </c>
      <c r="N159" s="37">
        <v>0.47560000000000002</v>
      </c>
      <c r="O159" s="37">
        <v>1.1147</v>
      </c>
      <c r="P159" s="37">
        <v>1.94</v>
      </c>
    </row>
    <row r="160" spans="1:16" hidden="1" outlineLevel="1" collapsed="1">
      <c r="A160" s="9">
        <v>45078</v>
      </c>
      <c r="B160" s="37">
        <v>10.513</v>
      </c>
      <c r="C160" s="37">
        <v>4.1330999999999998</v>
      </c>
      <c r="D160" s="37">
        <v>11.020200000000001</v>
      </c>
      <c r="E160" s="37">
        <v>9.1684999999999999</v>
      </c>
      <c r="F160" s="37">
        <v>11.7081</v>
      </c>
      <c r="G160" s="37">
        <v>13.242699999999999</v>
      </c>
      <c r="H160" s="37">
        <v>4.2049000000000003</v>
      </c>
      <c r="I160" s="37">
        <v>13.8567</v>
      </c>
      <c r="J160" s="37">
        <v>13.887499999999999</v>
      </c>
      <c r="K160" s="37">
        <v>15.582700000000001</v>
      </c>
      <c r="L160" s="37">
        <v>1.0872999999999999</v>
      </c>
      <c r="M160" s="37">
        <v>1.6799999999999999E-2</v>
      </c>
      <c r="N160" s="37">
        <v>0.81799999999999995</v>
      </c>
      <c r="O160" s="37">
        <v>2.5084</v>
      </c>
      <c r="P160" s="37">
        <v>1.9009</v>
      </c>
    </row>
    <row r="161" spans="1:16" hidden="1" outlineLevel="1" collapsed="1">
      <c r="A161" s="9">
        <v>45108</v>
      </c>
      <c r="B161" s="37">
        <v>11.1106</v>
      </c>
      <c r="C161" s="37">
        <v>3.9786000000000001</v>
      </c>
      <c r="D161" s="37">
        <v>11.928699999999999</v>
      </c>
      <c r="E161" s="37">
        <v>8.3149999999999995</v>
      </c>
      <c r="F161" s="37">
        <v>5.7403000000000004</v>
      </c>
      <c r="G161" s="37">
        <v>13.7744</v>
      </c>
      <c r="H161" s="37">
        <v>4.0290999999999997</v>
      </c>
      <c r="I161" s="37">
        <v>14.561</v>
      </c>
      <c r="J161" s="37">
        <v>14.363799999999999</v>
      </c>
      <c r="K161" s="37">
        <v>7.1729000000000003</v>
      </c>
      <c r="L161" s="37">
        <v>1.1122000000000001</v>
      </c>
      <c r="M161" s="37">
        <v>3.5099999999999999E-2</v>
      </c>
      <c r="N161" s="37">
        <v>0.71279999999999999</v>
      </c>
      <c r="O161" s="37">
        <v>2.5257999999999998</v>
      </c>
      <c r="P161" s="37">
        <v>0.1792</v>
      </c>
    </row>
    <row r="162" spans="1:16" hidden="1" outlineLevel="1" collapsed="1">
      <c r="A162" s="9">
        <v>45139</v>
      </c>
      <c r="B162" s="37">
        <v>10.738099999999999</v>
      </c>
      <c r="C162" s="37">
        <v>3.0335000000000001</v>
      </c>
      <c r="D162" s="37">
        <v>11.196</v>
      </c>
      <c r="E162" s="37">
        <v>12.1396</v>
      </c>
      <c r="F162" s="37">
        <v>16.293800000000001</v>
      </c>
      <c r="G162" s="37">
        <v>13.2784</v>
      </c>
      <c r="H162" s="37">
        <v>3.5718000000000001</v>
      </c>
      <c r="I162" s="37">
        <v>13.9391</v>
      </c>
      <c r="J162" s="37">
        <v>14.683400000000001</v>
      </c>
      <c r="K162" s="37">
        <v>17.088799999999999</v>
      </c>
      <c r="L162" s="37">
        <v>0.86860000000000004</v>
      </c>
      <c r="M162" s="37">
        <v>1.11E-2</v>
      </c>
      <c r="N162" s="37">
        <v>0.87319999999999998</v>
      </c>
      <c r="O162" s="37">
        <v>1.4188000000000001</v>
      </c>
      <c r="P162" s="37">
        <v>3.7372999999999998</v>
      </c>
    </row>
    <row r="163" spans="1:16" hidden="1" outlineLevel="1" collapsed="1">
      <c r="A163" s="9">
        <v>45170</v>
      </c>
      <c r="B163" s="37">
        <v>10.772</v>
      </c>
      <c r="C163" s="37">
        <v>2.9647000000000001</v>
      </c>
      <c r="D163" s="37">
        <v>11.2761</v>
      </c>
      <c r="E163" s="37">
        <v>11.535</v>
      </c>
      <c r="F163" s="37">
        <v>11.213699999999999</v>
      </c>
      <c r="G163" s="37">
        <v>13.3545</v>
      </c>
      <c r="H163" s="37">
        <v>3.8972000000000002</v>
      </c>
      <c r="I163" s="37">
        <v>13.920199999999999</v>
      </c>
      <c r="J163" s="37">
        <v>14.4542</v>
      </c>
      <c r="K163" s="37">
        <v>15.0573</v>
      </c>
      <c r="L163" s="37">
        <v>0.74719999999999998</v>
      </c>
      <c r="M163" s="37">
        <v>1.0500000000000001E-2</v>
      </c>
      <c r="N163" s="37">
        <v>0.77759999999999996</v>
      </c>
      <c r="O163" s="37">
        <v>1.1652</v>
      </c>
      <c r="P163" s="37">
        <v>0.9466</v>
      </c>
    </row>
    <row r="164" spans="1:16" hidden="1" outlineLevel="1" collapsed="1">
      <c r="A164" s="9">
        <v>45200</v>
      </c>
      <c r="B164" s="37">
        <v>10.4986</v>
      </c>
      <c r="C164" s="37">
        <v>2.7919999999999998</v>
      </c>
      <c r="D164" s="37">
        <v>10.951700000000001</v>
      </c>
      <c r="E164" s="37">
        <v>13.2126</v>
      </c>
      <c r="F164" s="37">
        <v>10.4856</v>
      </c>
      <c r="G164" s="37">
        <v>13.193899999999999</v>
      </c>
      <c r="H164" s="37">
        <v>3.9548999999999999</v>
      </c>
      <c r="I164" s="37">
        <v>13.746499999999999</v>
      </c>
      <c r="J164" s="37">
        <v>14.772500000000001</v>
      </c>
      <c r="K164" s="37">
        <v>15.8226</v>
      </c>
      <c r="L164" s="37">
        <v>0.8972</v>
      </c>
      <c r="M164" s="37">
        <v>0.01</v>
      </c>
      <c r="N164" s="37">
        <v>0.9728</v>
      </c>
      <c r="O164" s="37">
        <v>1.4252</v>
      </c>
      <c r="P164" s="37">
        <v>2.5024999999999999</v>
      </c>
    </row>
    <row r="165" spans="1:16" hidden="1" outlineLevel="1" collapsed="1">
      <c r="A165" s="9">
        <v>45231</v>
      </c>
      <c r="B165" s="37">
        <v>10.877000000000001</v>
      </c>
      <c r="C165" s="37">
        <v>3.2513999999999998</v>
      </c>
      <c r="D165" s="37">
        <v>11.2936</v>
      </c>
      <c r="E165" s="37">
        <v>13.066800000000001</v>
      </c>
      <c r="F165" s="37">
        <v>15.231999999999999</v>
      </c>
      <c r="G165" s="37">
        <v>12.9977</v>
      </c>
      <c r="H165" s="37">
        <v>4.6669</v>
      </c>
      <c r="I165" s="37">
        <v>13.4161</v>
      </c>
      <c r="J165" s="37">
        <v>14.479699999999999</v>
      </c>
      <c r="K165" s="37">
        <v>15.8118</v>
      </c>
      <c r="L165" s="37">
        <v>0.71530000000000005</v>
      </c>
      <c r="M165" s="37">
        <v>1.04E-2</v>
      </c>
      <c r="N165" s="37">
        <v>0.75960000000000005</v>
      </c>
      <c r="O165" s="37">
        <v>1.7049000000000001</v>
      </c>
      <c r="P165" s="37">
        <v>3.4</v>
      </c>
    </row>
    <row r="166" spans="1:16" hidden="1" outlineLevel="1" collapsed="1">
      <c r="A166" s="9">
        <v>45261</v>
      </c>
      <c r="B166" s="37">
        <v>10.2948</v>
      </c>
      <c r="C166" s="37">
        <v>3.1677</v>
      </c>
      <c r="D166" s="37">
        <v>10.7743</v>
      </c>
      <c r="E166" s="37">
        <v>12.9085</v>
      </c>
      <c r="F166" s="37">
        <v>14.774900000000001</v>
      </c>
      <c r="G166" s="37">
        <v>12.7186</v>
      </c>
      <c r="H166" s="37">
        <v>4.2873000000000001</v>
      </c>
      <c r="I166" s="37">
        <v>13.302899999999999</v>
      </c>
      <c r="J166" s="37">
        <v>14.692600000000001</v>
      </c>
      <c r="K166" s="37">
        <v>15.9552</v>
      </c>
      <c r="L166" s="37">
        <v>0.81220000000000003</v>
      </c>
      <c r="M166" s="37">
        <v>9.9000000000000008E-3</v>
      </c>
      <c r="N166" s="37">
        <v>0.85809999999999997</v>
      </c>
      <c r="O166" s="37">
        <v>1.8264</v>
      </c>
      <c r="P166" s="37">
        <v>0.97929999999999995</v>
      </c>
    </row>
    <row r="167" spans="1:16" hidden="1" outlineLevel="1" collapsed="1">
      <c r="A167" s="9">
        <v>45292</v>
      </c>
      <c r="B167" s="37">
        <v>10.474299999999999</v>
      </c>
      <c r="C167" s="37">
        <v>2.6707999999999998</v>
      </c>
      <c r="D167" s="37">
        <v>11.0383</v>
      </c>
      <c r="E167" s="37">
        <v>10.0838</v>
      </c>
      <c r="F167" s="37">
        <v>14.2334</v>
      </c>
      <c r="G167" s="37">
        <v>12.9529</v>
      </c>
      <c r="H167" s="37">
        <v>4.2244000000000002</v>
      </c>
      <c r="I167" s="37">
        <v>13.3215</v>
      </c>
      <c r="J167" s="37">
        <v>14.0403</v>
      </c>
      <c r="K167" s="37">
        <v>14.621</v>
      </c>
      <c r="L167" s="37">
        <v>1.0023</v>
      </c>
      <c r="M167" s="37">
        <v>1.06E-2</v>
      </c>
      <c r="N167" s="37">
        <v>0.92820000000000003</v>
      </c>
      <c r="O167" s="37">
        <v>2.1461000000000001</v>
      </c>
      <c r="P167" s="37">
        <v>1.6761999999999999</v>
      </c>
    </row>
    <row r="168" spans="1:16" hidden="1" outlineLevel="1" collapsed="1">
      <c r="A168" s="9">
        <v>45323</v>
      </c>
      <c r="B168" s="37">
        <v>10.3565</v>
      </c>
      <c r="C168" s="37">
        <v>3.0674999999999999</v>
      </c>
      <c r="D168" s="37">
        <v>10.8881</v>
      </c>
      <c r="E168" s="37">
        <v>12.700799999999999</v>
      </c>
      <c r="F168" s="37">
        <v>14.2326</v>
      </c>
      <c r="G168" s="37">
        <v>12.387700000000001</v>
      </c>
      <c r="H168" s="37">
        <v>4.2949000000000002</v>
      </c>
      <c r="I168" s="37">
        <v>12.9389</v>
      </c>
      <c r="J168" s="37">
        <v>14.0486</v>
      </c>
      <c r="K168" s="37">
        <v>16.1953</v>
      </c>
      <c r="L168" s="37">
        <v>0.82820000000000005</v>
      </c>
      <c r="M168" s="37">
        <v>1.0200000000000001E-2</v>
      </c>
      <c r="N168" s="37">
        <v>0.93240000000000001</v>
      </c>
      <c r="O168" s="37">
        <v>1.4665999999999999</v>
      </c>
      <c r="P168" s="37">
        <v>1.0149999999999999</v>
      </c>
    </row>
    <row r="169" spans="1:16" hidden="1" outlineLevel="1" collapsed="1">
      <c r="A169" s="9">
        <v>45352</v>
      </c>
      <c r="B169" s="37">
        <v>10.5357</v>
      </c>
      <c r="C169" s="37">
        <v>3.3403999999999998</v>
      </c>
      <c r="D169" s="37">
        <v>11.133900000000001</v>
      </c>
      <c r="E169" s="37">
        <v>12.744899999999999</v>
      </c>
      <c r="F169" s="37">
        <v>13.9809</v>
      </c>
      <c r="G169" s="37">
        <v>12.4628</v>
      </c>
      <c r="H169" s="37">
        <v>4.7522000000000002</v>
      </c>
      <c r="I169" s="37">
        <v>13.0245</v>
      </c>
      <c r="J169" s="37">
        <v>14.048</v>
      </c>
      <c r="K169" s="37">
        <v>14.5989</v>
      </c>
      <c r="L169" s="37">
        <v>0.83760000000000001</v>
      </c>
      <c r="M169" s="37">
        <v>1.04E-2</v>
      </c>
      <c r="N169" s="37">
        <v>0.96509999999999996</v>
      </c>
      <c r="O169" s="37">
        <v>1.6168</v>
      </c>
      <c r="P169" s="37">
        <v>0.79079999999999995</v>
      </c>
    </row>
    <row r="170" spans="1:16" collapsed="1">
      <c r="A170" s="9">
        <v>45383</v>
      </c>
      <c r="B170" s="37">
        <v>10.3192</v>
      </c>
      <c r="C170" s="37">
        <v>3.6171000000000002</v>
      </c>
      <c r="D170" s="37">
        <v>10.9282</v>
      </c>
      <c r="E170" s="37">
        <v>11.8566</v>
      </c>
      <c r="F170" s="37">
        <v>15.9544</v>
      </c>
      <c r="G170" s="37">
        <v>12.4871</v>
      </c>
      <c r="H170" s="37">
        <v>4.8478000000000003</v>
      </c>
      <c r="I170" s="37">
        <v>13.2536</v>
      </c>
      <c r="J170" s="37">
        <v>13.1089</v>
      </c>
      <c r="K170" s="37">
        <v>16.2851</v>
      </c>
      <c r="L170" s="37">
        <v>0.95879999999999999</v>
      </c>
      <c r="M170" s="37">
        <v>1.0699999999999999E-2</v>
      </c>
      <c r="N170" s="37">
        <v>1.0851999999999999</v>
      </c>
      <c r="O170" s="37">
        <v>1.3375999999999999</v>
      </c>
      <c r="P170" s="37">
        <v>2.6082999999999998</v>
      </c>
    </row>
    <row r="171" spans="1:16">
      <c r="A171" s="9">
        <v>45413</v>
      </c>
      <c r="B171" s="37">
        <v>9.7577999999999996</v>
      </c>
      <c r="C171" s="37">
        <v>3.3875999999999999</v>
      </c>
      <c r="D171" s="37">
        <v>10.273</v>
      </c>
      <c r="E171" s="37">
        <v>10.9193</v>
      </c>
      <c r="F171" s="37">
        <v>12.482699999999999</v>
      </c>
      <c r="G171" s="37">
        <v>11.9414</v>
      </c>
      <c r="H171" s="37">
        <v>4.9191000000000003</v>
      </c>
      <c r="I171" s="37">
        <v>12.648300000000001</v>
      </c>
      <c r="J171" s="37">
        <v>12.077199999999999</v>
      </c>
      <c r="K171" s="37">
        <v>13.5915</v>
      </c>
      <c r="L171" s="37">
        <v>0.84809999999999997</v>
      </c>
      <c r="M171" s="37">
        <v>1.04E-2</v>
      </c>
      <c r="N171" s="37">
        <v>0.99839999999999995</v>
      </c>
      <c r="O171" s="37">
        <v>0.90949999999999998</v>
      </c>
      <c r="P171" s="37">
        <v>0.7</v>
      </c>
    </row>
    <row r="172" spans="1:16">
      <c r="A172" s="9">
        <v>45444</v>
      </c>
      <c r="B172" s="37">
        <v>9.6311999999999998</v>
      </c>
      <c r="C172" s="37">
        <v>3.3744000000000001</v>
      </c>
      <c r="D172" s="37">
        <v>10.0777</v>
      </c>
      <c r="E172" s="37">
        <v>10.8948</v>
      </c>
      <c r="F172" s="37">
        <v>14.1981</v>
      </c>
      <c r="G172" s="37">
        <v>11.7577</v>
      </c>
      <c r="H172" s="37">
        <v>4.9120999999999997</v>
      </c>
      <c r="I172" s="37">
        <v>12.454800000000001</v>
      </c>
      <c r="J172" s="37">
        <v>11.852499999999999</v>
      </c>
      <c r="K172" s="37">
        <v>14.318899999999999</v>
      </c>
      <c r="L172" s="37">
        <v>1.0078</v>
      </c>
      <c r="M172" s="37">
        <v>1.0500000000000001E-2</v>
      </c>
      <c r="N172" s="37">
        <v>1.1708000000000001</v>
      </c>
      <c r="O172" s="37">
        <v>1.2010000000000001</v>
      </c>
      <c r="P172" s="37">
        <v>0.61170000000000002</v>
      </c>
    </row>
    <row r="173" spans="1:16">
      <c r="A173" s="9">
        <v>45474</v>
      </c>
      <c r="B173" s="37">
        <v>9.4873999999999992</v>
      </c>
      <c r="C173" s="37">
        <v>3.3073999999999999</v>
      </c>
      <c r="D173" s="37">
        <v>9.9769000000000005</v>
      </c>
      <c r="E173" s="37">
        <v>10.642099999999999</v>
      </c>
      <c r="F173" s="37">
        <v>13.113899999999999</v>
      </c>
      <c r="G173" s="37">
        <v>11.7849</v>
      </c>
      <c r="H173" s="37">
        <v>4.8067000000000002</v>
      </c>
      <c r="I173" s="37">
        <v>12.521100000000001</v>
      </c>
      <c r="J173" s="37">
        <v>11.819599999999999</v>
      </c>
      <c r="K173" s="37">
        <v>13.760300000000001</v>
      </c>
      <c r="L173" s="37">
        <v>1.0388999999999999</v>
      </c>
      <c r="M173" s="37">
        <v>1.01E-2</v>
      </c>
      <c r="N173" s="37">
        <v>1.2158</v>
      </c>
      <c r="O173" s="37">
        <v>0.99939999999999996</v>
      </c>
      <c r="P173" s="37">
        <v>1.8841000000000001</v>
      </c>
    </row>
    <row r="174" spans="1:16">
      <c r="A174" s="9">
        <v>45505</v>
      </c>
      <c r="B174" s="37">
        <v>9.6487999999999996</v>
      </c>
      <c r="C174" s="37">
        <v>3.1625000000000001</v>
      </c>
      <c r="D174" s="37">
        <v>10.098100000000001</v>
      </c>
      <c r="E174" s="37">
        <v>10.716699999999999</v>
      </c>
      <c r="F174" s="37">
        <v>11.120900000000001</v>
      </c>
      <c r="G174" s="37">
        <v>11.8033</v>
      </c>
      <c r="H174" s="37">
        <v>4.726</v>
      </c>
      <c r="I174" s="37">
        <v>12.4255</v>
      </c>
      <c r="J174" s="37">
        <v>11.9358</v>
      </c>
      <c r="K174" s="37">
        <v>13.973800000000001</v>
      </c>
      <c r="L174" s="37">
        <v>1.0374000000000001</v>
      </c>
      <c r="M174" s="37">
        <v>1.0500000000000001E-2</v>
      </c>
      <c r="N174" s="37">
        <v>1.2279</v>
      </c>
      <c r="O174" s="37">
        <v>0.95879999999999999</v>
      </c>
      <c r="P174" s="37">
        <v>1.8685</v>
      </c>
    </row>
    <row r="175" spans="1:16">
      <c r="A175" s="9">
        <v>45536</v>
      </c>
      <c r="B175" s="37">
        <v>9.4327000000000005</v>
      </c>
      <c r="C175" s="37">
        <v>3.1162000000000001</v>
      </c>
      <c r="D175" s="37">
        <v>10</v>
      </c>
      <c r="E175" s="37">
        <v>10.3217</v>
      </c>
      <c r="F175" s="37">
        <v>13.4849</v>
      </c>
      <c r="G175" s="37">
        <v>11.676600000000001</v>
      </c>
      <c r="H175" s="37">
        <v>4.5829000000000004</v>
      </c>
      <c r="I175" s="37">
        <v>12.4102</v>
      </c>
      <c r="J175" s="37">
        <v>11.7064</v>
      </c>
      <c r="K175" s="37">
        <v>13.9711</v>
      </c>
      <c r="L175" s="37">
        <v>0.98819999999999997</v>
      </c>
      <c r="M175" s="37">
        <v>1.01E-2</v>
      </c>
      <c r="N175" s="37">
        <v>1.1626000000000001</v>
      </c>
      <c r="O175" s="37">
        <v>1.0154000000000001</v>
      </c>
      <c r="P175" s="37">
        <v>0.37609999999999999</v>
      </c>
    </row>
    <row r="176" spans="1:16">
      <c r="A176" s="9">
        <v>45566</v>
      </c>
      <c r="B176" s="37">
        <v>9.3356999999999992</v>
      </c>
      <c r="C176" s="37">
        <v>3.1726999999999999</v>
      </c>
      <c r="D176" s="37">
        <v>9.8287999999999993</v>
      </c>
      <c r="E176" s="37">
        <v>10.7165</v>
      </c>
      <c r="F176" s="37">
        <v>12.464499999999999</v>
      </c>
      <c r="G176" s="37">
        <v>11.568</v>
      </c>
      <c r="H176" s="37">
        <v>4.7221000000000002</v>
      </c>
      <c r="I176" s="37">
        <v>12.2941</v>
      </c>
      <c r="J176" s="37">
        <v>11.741199999999999</v>
      </c>
      <c r="K176" s="37">
        <v>13.689399999999999</v>
      </c>
      <c r="L176" s="37">
        <v>0.9627</v>
      </c>
      <c r="M176" s="37">
        <v>1.0200000000000001E-2</v>
      </c>
      <c r="N176" s="37">
        <v>1.1580999999999999</v>
      </c>
      <c r="O176" s="37">
        <v>0.85699999999999998</v>
      </c>
      <c r="P176" s="37">
        <v>1.9816</v>
      </c>
    </row>
    <row r="177" spans="1:16">
      <c r="A177" s="9">
        <v>45597</v>
      </c>
      <c r="B177" s="37">
        <v>9.2103999999999999</v>
      </c>
      <c r="C177" s="37">
        <v>3.0550000000000002</v>
      </c>
      <c r="D177" s="37">
        <v>9.3530999999999995</v>
      </c>
      <c r="E177" s="37">
        <v>10.320399999999999</v>
      </c>
      <c r="F177" s="37">
        <v>12.856</v>
      </c>
      <c r="G177" s="37">
        <v>11.6661</v>
      </c>
      <c r="H177" s="37">
        <v>4.7249999999999996</v>
      </c>
      <c r="I177" s="37">
        <v>12.0268</v>
      </c>
      <c r="J177" s="37">
        <v>11.517300000000001</v>
      </c>
      <c r="K177" s="37">
        <v>13.975099999999999</v>
      </c>
      <c r="L177" s="37">
        <v>1.0770999999999999</v>
      </c>
      <c r="M177" s="37">
        <v>1.11E-2</v>
      </c>
      <c r="N177" s="37">
        <v>1.2164999999999999</v>
      </c>
      <c r="O177" s="37">
        <v>0.78839999999999999</v>
      </c>
      <c r="P177" s="37">
        <v>0.62239999999999995</v>
      </c>
    </row>
    <row r="178" spans="1:16">
      <c r="A178" s="9">
        <v>45627</v>
      </c>
      <c r="B178" s="37">
        <v>8.8590999999999998</v>
      </c>
      <c r="C178" s="37">
        <v>2.9870000000000001</v>
      </c>
      <c r="D178" s="37">
        <v>8.8340999999999994</v>
      </c>
      <c r="E178" s="37">
        <v>10.3017</v>
      </c>
      <c r="F178" s="37">
        <v>12.9518</v>
      </c>
      <c r="G178" s="37">
        <v>11.376300000000001</v>
      </c>
      <c r="H178" s="37">
        <v>4.7064000000000004</v>
      </c>
      <c r="I178" s="37">
        <v>11.9018</v>
      </c>
      <c r="J178" s="37">
        <v>11.4693</v>
      </c>
      <c r="K178" s="37">
        <v>13.9101</v>
      </c>
      <c r="L178" s="37">
        <v>0.99519999999999997</v>
      </c>
      <c r="M178" s="37">
        <v>0.01</v>
      </c>
      <c r="N178" s="37">
        <v>1.1876</v>
      </c>
      <c r="O178" s="37">
        <v>1.0518000000000001</v>
      </c>
      <c r="P178" s="37">
        <v>0.81740000000000002</v>
      </c>
    </row>
    <row r="179" spans="1:16">
      <c r="A179" s="9">
        <v>45658</v>
      </c>
      <c r="B179" s="37">
        <v>9.4253</v>
      </c>
      <c r="C179" s="37">
        <v>2.9805999999999999</v>
      </c>
      <c r="D179" s="37">
        <v>9.6655999999999995</v>
      </c>
      <c r="E179" s="37">
        <v>10.268700000000001</v>
      </c>
      <c r="F179" s="37">
        <v>12.7257</v>
      </c>
      <c r="G179" s="37">
        <v>11.879099999999999</v>
      </c>
      <c r="H179" s="37">
        <v>4.9071999999999996</v>
      </c>
      <c r="I179" s="37">
        <v>12.3612</v>
      </c>
      <c r="J179" s="37">
        <v>11.730600000000001</v>
      </c>
      <c r="K179" s="37">
        <v>13.6792</v>
      </c>
      <c r="L179" s="37">
        <v>1.0542</v>
      </c>
      <c r="M179" s="37">
        <v>0.01</v>
      </c>
      <c r="N179" s="37">
        <v>1.2372000000000001</v>
      </c>
      <c r="O179" s="37">
        <v>1.1902999999999999</v>
      </c>
      <c r="P179" s="37">
        <v>0.65980000000000005</v>
      </c>
    </row>
    <row r="180" spans="1:16">
      <c r="A180" s="9">
        <v>45689</v>
      </c>
      <c r="B180" s="37">
        <v>9.0367999999999995</v>
      </c>
      <c r="C180" s="37">
        <v>3.5265</v>
      </c>
      <c r="D180" s="37">
        <v>9.4196000000000009</v>
      </c>
      <c r="E180" s="37">
        <v>9.1390999999999991</v>
      </c>
      <c r="F180" s="37">
        <v>12.6915</v>
      </c>
      <c r="G180" s="37">
        <v>11.616300000000001</v>
      </c>
      <c r="H180" s="37">
        <v>5.4843999999999999</v>
      </c>
      <c r="I180" s="37">
        <v>12.2194</v>
      </c>
      <c r="J180" s="37">
        <v>11.286199999999999</v>
      </c>
      <c r="K180" s="37">
        <v>13.726100000000001</v>
      </c>
      <c r="L180" s="37">
        <v>1.0831</v>
      </c>
      <c r="M180" s="37">
        <v>1.0500000000000001E-2</v>
      </c>
      <c r="N180" s="37">
        <v>1.1869000000000001</v>
      </c>
      <c r="O180" s="37">
        <v>1.5101</v>
      </c>
      <c r="P180" s="37">
        <v>0.68410000000000004</v>
      </c>
    </row>
    <row r="181" spans="1:16">
      <c r="A181" s="9">
        <v>45717</v>
      </c>
      <c r="B181" s="37">
        <v>9.4732000000000003</v>
      </c>
      <c r="C181" s="37">
        <v>3.4108999999999998</v>
      </c>
      <c r="D181" s="37">
        <v>9.8013999999999992</v>
      </c>
      <c r="E181" s="37">
        <v>10.232900000000001</v>
      </c>
      <c r="F181" s="37">
        <v>13.1454</v>
      </c>
      <c r="G181" s="37">
        <v>11.7333</v>
      </c>
      <c r="H181" s="37">
        <v>5.3021000000000003</v>
      </c>
      <c r="I181" s="37">
        <v>12.347</v>
      </c>
      <c r="J181" s="37">
        <v>11.323600000000001</v>
      </c>
      <c r="K181" s="37">
        <v>14.294499999999999</v>
      </c>
      <c r="L181" s="37">
        <v>1.0410999999999999</v>
      </c>
      <c r="M181" s="37">
        <v>1.06E-2</v>
      </c>
      <c r="N181" s="37">
        <v>1.2749999999999999</v>
      </c>
      <c r="O181" s="37">
        <v>1.0754999999999999</v>
      </c>
      <c r="P181" s="37">
        <v>0.75719999999999998</v>
      </c>
    </row>
    <row r="182" spans="1:16">
      <c r="A182" s="9">
        <v>45748</v>
      </c>
      <c r="B182" s="37">
        <v>10.109</v>
      </c>
      <c r="C182" s="37">
        <v>2.9390000000000001</v>
      </c>
      <c r="D182" s="37">
        <v>10.4312</v>
      </c>
      <c r="E182" s="37">
        <v>10.625400000000001</v>
      </c>
      <c r="F182" s="37">
        <v>13.2271</v>
      </c>
      <c r="G182" s="37">
        <v>12.2279</v>
      </c>
      <c r="H182" s="37">
        <v>4.8308</v>
      </c>
      <c r="I182" s="37">
        <v>12.7281</v>
      </c>
      <c r="J182" s="37">
        <v>11.673</v>
      </c>
      <c r="K182" s="37">
        <v>14.2743</v>
      </c>
      <c r="L182" s="37">
        <v>1.0494000000000001</v>
      </c>
      <c r="M182" s="37">
        <v>1.01E-2</v>
      </c>
      <c r="N182" s="37">
        <v>1.2386999999999999</v>
      </c>
      <c r="O182" s="37">
        <v>1.0282</v>
      </c>
      <c r="P182" s="37">
        <v>0.69240000000000002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129</v>
      </c>
    </row>
    <row r="2" spans="1:6" s="11" customFormat="1" ht="5.25" customHeight="1">
      <c r="A2" s="40"/>
    </row>
    <row r="3" spans="1:6">
      <c r="A3" s="110" t="s">
        <v>124</v>
      </c>
    </row>
    <row r="4" spans="1:6" ht="12.75" customHeight="1">
      <c r="A4" s="12" t="s">
        <v>128</v>
      </c>
    </row>
    <row r="5" spans="1:6" ht="12.75" customHeight="1">
      <c r="A5" s="13" t="s">
        <v>125</v>
      </c>
    </row>
    <row r="6" spans="1:6" s="18" customFormat="1" ht="15" customHeight="1">
      <c r="A6" s="191" t="s">
        <v>0</v>
      </c>
      <c r="B6" s="250" t="s">
        <v>214</v>
      </c>
      <c r="C6" s="251" t="s">
        <v>126</v>
      </c>
      <c r="D6" s="251" t="s">
        <v>187</v>
      </c>
    </row>
    <row r="7" spans="1:6" s="18" customFormat="1" ht="15" customHeight="1">
      <c r="A7" s="192"/>
      <c r="B7" s="250"/>
      <c r="C7" s="252"/>
      <c r="D7" s="252"/>
    </row>
    <row r="8" spans="1:6" s="18" customFormat="1" ht="25.5" customHeight="1">
      <c r="A8" s="193"/>
      <c r="B8" s="250"/>
      <c r="C8" s="253"/>
      <c r="D8" s="253"/>
    </row>
    <row r="9" spans="1:6" s="18" customFormat="1" hidden="1">
      <c r="A9" s="114"/>
      <c r="B9" s="124"/>
      <c r="C9" s="125"/>
      <c r="D9" s="125"/>
    </row>
    <row r="10" spans="1:6" s="18" customFormat="1">
      <c r="A10" s="41">
        <v>1</v>
      </c>
      <c r="B10" s="141">
        <v>2</v>
      </c>
      <c r="C10" s="141">
        <v>3</v>
      </c>
      <c r="D10" s="42">
        <v>4</v>
      </c>
    </row>
    <row r="11" spans="1:6" hidden="1" outlineLevel="1">
      <c r="A11" s="39">
        <v>40544</v>
      </c>
      <c r="B11" s="142">
        <v>0</v>
      </c>
      <c r="C11" s="142">
        <v>24</v>
      </c>
      <c r="D11" s="138" t="s">
        <v>188</v>
      </c>
      <c r="E11" s="35"/>
      <c r="F11" s="35"/>
    </row>
    <row r="12" spans="1:6" hidden="1" outlineLevel="1">
      <c r="A12" s="39">
        <v>40575</v>
      </c>
      <c r="B12" s="142">
        <v>0</v>
      </c>
      <c r="C12" s="142">
        <v>24</v>
      </c>
      <c r="D12" s="138" t="s">
        <v>188</v>
      </c>
      <c r="E12" s="35"/>
      <c r="F12" s="35"/>
    </row>
    <row r="13" spans="1:6" hidden="1" outlineLevel="1">
      <c r="A13" s="39">
        <v>40603</v>
      </c>
      <c r="B13" s="142">
        <v>0</v>
      </c>
      <c r="C13" s="142">
        <v>23</v>
      </c>
      <c r="D13" s="138" t="s">
        <v>188</v>
      </c>
      <c r="E13" s="35"/>
      <c r="F13" s="35"/>
    </row>
    <row r="14" spans="1:6" hidden="1" outlineLevel="1">
      <c r="A14" s="39">
        <v>40634</v>
      </c>
      <c r="B14" s="142">
        <v>0</v>
      </c>
      <c r="C14" s="142">
        <v>22</v>
      </c>
      <c r="D14" s="138" t="s">
        <v>188</v>
      </c>
      <c r="E14" s="35"/>
      <c r="F14" s="35"/>
    </row>
    <row r="15" spans="1:6" hidden="1" outlineLevel="1">
      <c r="A15" s="39">
        <v>40664</v>
      </c>
      <c r="B15" s="142">
        <v>0</v>
      </c>
      <c r="C15" s="142">
        <v>20</v>
      </c>
      <c r="D15" s="138" t="s">
        <v>188</v>
      </c>
      <c r="E15" s="35"/>
      <c r="F15" s="35"/>
    </row>
    <row r="16" spans="1:6" hidden="1" outlineLevel="1">
      <c r="A16" s="39">
        <v>40695</v>
      </c>
      <c r="B16" s="142">
        <v>0</v>
      </c>
      <c r="C16" s="142">
        <v>17</v>
      </c>
      <c r="D16" s="138" t="s">
        <v>188</v>
      </c>
      <c r="E16" s="35"/>
      <c r="F16" s="35"/>
    </row>
    <row r="17" spans="1:6" hidden="1" outlineLevel="1">
      <c r="A17" s="39">
        <v>40725</v>
      </c>
      <c r="B17" s="142">
        <v>0</v>
      </c>
      <c r="C17" s="142">
        <v>17</v>
      </c>
      <c r="D17" s="138" t="s">
        <v>188</v>
      </c>
      <c r="E17" s="35"/>
      <c r="F17" s="35"/>
    </row>
    <row r="18" spans="1:6" hidden="1" outlineLevel="1">
      <c r="A18" s="39">
        <v>40756</v>
      </c>
      <c r="B18" s="142">
        <v>0</v>
      </c>
      <c r="C18" s="142">
        <v>16</v>
      </c>
      <c r="D18" s="138" t="s">
        <v>188</v>
      </c>
      <c r="E18" s="35"/>
      <c r="F18" s="35"/>
    </row>
    <row r="19" spans="1:6" hidden="1" outlineLevel="1">
      <c r="A19" s="39">
        <v>40787</v>
      </c>
      <c r="B19" s="142">
        <v>0</v>
      </c>
      <c r="C19" s="142">
        <v>16</v>
      </c>
      <c r="D19" s="138" t="s">
        <v>188</v>
      </c>
      <c r="E19" s="35"/>
      <c r="F19" s="35"/>
    </row>
    <row r="20" spans="1:6" hidden="1" outlineLevel="1">
      <c r="A20" s="39">
        <v>40817</v>
      </c>
      <c r="B20" s="142">
        <v>0</v>
      </c>
      <c r="C20" s="142">
        <v>15</v>
      </c>
      <c r="D20" s="138" t="s">
        <v>188</v>
      </c>
      <c r="E20" s="35"/>
      <c r="F20" s="35"/>
    </row>
    <row r="21" spans="1:6" hidden="1" outlineLevel="1">
      <c r="A21" s="39">
        <v>40848</v>
      </c>
      <c r="B21" s="142">
        <v>0</v>
      </c>
      <c r="C21" s="142">
        <v>14</v>
      </c>
      <c r="D21" s="138" t="s">
        <v>188</v>
      </c>
      <c r="E21" s="35"/>
      <c r="F21" s="35"/>
    </row>
    <row r="22" spans="1:6" hidden="1" outlineLevel="1">
      <c r="A22" s="39">
        <v>40878</v>
      </c>
      <c r="B22" s="142">
        <v>0</v>
      </c>
      <c r="C22" s="142">
        <v>14</v>
      </c>
      <c r="D22" s="138" t="s">
        <v>188</v>
      </c>
      <c r="E22" s="35"/>
      <c r="F22" s="35"/>
    </row>
    <row r="23" spans="1:6" hidden="1" outlineLevel="1">
      <c r="A23" s="39">
        <v>40909</v>
      </c>
      <c r="B23" s="142">
        <v>0</v>
      </c>
      <c r="C23" s="142">
        <v>13</v>
      </c>
      <c r="D23" s="138" t="s">
        <v>188</v>
      </c>
      <c r="E23" s="35"/>
      <c r="F23" s="35"/>
    </row>
    <row r="24" spans="1:6" hidden="1" outlineLevel="1">
      <c r="A24" s="39">
        <v>40940</v>
      </c>
      <c r="B24" s="142">
        <v>0</v>
      </c>
      <c r="C24" s="142">
        <v>13</v>
      </c>
      <c r="D24" s="138" t="s">
        <v>188</v>
      </c>
      <c r="E24" s="35"/>
      <c r="F24" s="35"/>
    </row>
    <row r="25" spans="1:6" hidden="1" outlineLevel="1">
      <c r="A25" s="39">
        <v>40969</v>
      </c>
      <c r="B25" s="142">
        <v>0</v>
      </c>
      <c r="C25" s="142">
        <v>13</v>
      </c>
      <c r="D25" s="138" t="s">
        <v>188</v>
      </c>
      <c r="E25" s="35"/>
      <c r="F25" s="35"/>
    </row>
    <row r="26" spans="1:6" hidden="1" outlineLevel="1">
      <c r="A26" s="39">
        <v>41000</v>
      </c>
      <c r="B26" s="142">
        <v>0</v>
      </c>
      <c r="C26" s="142">
        <v>12</v>
      </c>
      <c r="D26" s="138" t="s">
        <v>188</v>
      </c>
      <c r="E26" s="35"/>
      <c r="F26" s="35"/>
    </row>
    <row r="27" spans="1:6" hidden="1" outlineLevel="1">
      <c r="A27" s="39">
        <v>41030</v>
      </c>
      <c r="B27" s="142">
        <v>0</v>
      </c>
      <c r="C27" s="142">
        <v>12</v>
      </c>
      <c r="D27" s="138" t="s">
        <v>188</v>
      </c>
      <c r="E27" s="35"/>
      <c r="F27" s="35"/>
    </row>
    <row r="28" spans="1:6" hidden="1" outlineLevel="1">
      <c r="A28" s="39">
        <v>41061</v>
      </c>
      <c r="B28" s="142">
        <v>0</v>
      </c>
      <c r="C28" s="142">
        <v>12</v>
      </c>
      <c r="D28" s="138" t="s">
        <v>188</v>
      </c>
      <c r="E28" s="35"/>
      <c r="F28" s="35"/>
    </row>
    <row r="29" spans="1:6" hidden="1" outlineLevel="1">
      <c r="A29" s="39">
        <v>41091</v>
      </c>
      <c r="B29" s="142">
        <v>0</v>
      </c>
      <c r="C29" s="142">
        <v>12</v>
      </c>
      <c r="D29" s="138" t="s">
        <v>188</v>
      </c>
      <c r="E29" s="35"/>
      <c r="F29" s="35"/>
    </row>
    <row r="30" spans="1:6" hidden="1" outlineLevel="1">
      <c r="A30" s="39">
        <v>41122</v>
      </c>
      <c r="B30" s="142">
        <v>0</v>
      </c>
      <c r="C30" s="142">
        <v>11</v>
      </c>
      <c r="D30" s="138" t="s">
        <v>188</v>
      </c>
      <c r="E30" s="35"/>
      <c r="F30" s="35"/>
    </row>
    <row r="31" spans="1:6" hidden="1" outlineLevel="1">
      <c r="A31" s="39">
        <v>41153</v>
      </c>
      <c r="B31" s="142">
        <v>0</v>
      </c>
      <c r="C31" s="142">
        <v>11</v>
      </c>
      <c r="D31" s="138" t="s">
        <v>188</v>
      </c>
      <c r="E31" s="35"/>
      <c r="F31" s="35"/>
    </row>
    <row r="32" spans="1:6" hidden="1" outlineLevel="1">
      <c r="A32" s="39">
        <v>41183</v>
      </c>
      <c r="B32" s="142">
        <v>0</v>
      </c>
      <c r="C32" s="142">
        <v>10</v>
      </c>
      <c r="D32" s="138" t="s">
        <v>188</v>
      </c>
      <c r="E32" s="35"/>
      <c r="F32" s="35"/>
    </row>
    <row r="33" spans="1:6" hidden="1" outlineLevel="1">
      <c r="A33" s="39">
        <v>41214</v>
      </c>
      <c r="B33" s="142">
        <v>0</v>
      </c>
      <c r="C33" s="142">
        <v>10</v>
      </c>
      <c r="D33" s="138" t="s">
        <v>188</v>
      </c>
      <c r="E33" s="35"/>
      <c r="F33" s="35"/>
    </row>
    <row r="34" spans="1:6" hidden="1" outlineLevel="1">
      <c r="A34" s="39">
        <v>41244</v>
      </c>
      <c r="B34" s="142">
        <v>0</v>
      </c>
      <c r="C34" s="142">
        <v>10</v>
      </c>
      <c r="D34" s="138" t="s">
        <v>188</v>
      </c>
      <c r="E34" s="35"/>
      <c r="F34" s="35"/>
    </row>
    <row r="35" spans="1:6" hidden="1" outlineLevel="1">
      <c r="A35" s="39">
        <v>41275</v>
      </c>
      <c r="B35" s="142">
        <v>0</v>
      </c>
      <c r="C35" s="142">
        <v>10</v>
      </c>
      <c r="D35" s="138" t="s">
        <v>188</v>
      </c>
      <c r="E35" s="35"/>
      <c r="F35" s="35"/>
    </row>
    <row r="36" spans="1:6" hidden="1" outlineLevel="1">
      <c r="A36" s="39">
        <v>41306</v>
      </c>
      <c r="B36" s="142">
        <v>0</v>
      </c>
      <c r="C36" s="142">
        <v>10</v>
      </c>
      <c r="D36" s="138" t="s">
        <v>188</v>
      </c>
      <c r="E36" s="35"/>
      <c r="F36" s="35"/>
    </row>
    <row r="37" spans="1:6" hidden="1" outlineLevel="1">
      <c r="A37" s="39">
        <v>41334</v>
      </c>
      <c r="B37" s="142">
        <v>0</v>
      </c>
      <c r="C37" s="142">
        <v>10</v>
      </c>
      <c r="D37" s="138" t="s">
        <v>188</v>
      </c>
      <c r="E37" s="35"/>
      <c r="F37" s="35"/>
    </row>
    <row r="38" spans="1:6" hidden="1" outlineLevel="1">
      <c r="A38" s="39">
        <v>41365</v>
      </c>
      <c r="B38" s="142">
        <v>0</v>
      </c>
      <c r="C38" s="142">
        <v>10</v>
      </c>
      <c r="D38" s="138" t="s">
        <v>188</v>
      </c>
      <c r="E38" s="35"/>
      <c r="F38" s="35"/>
    </row>
    <row r="39" spans="1:6" hidden="1" outlineLevel="1">
      <c r="A39" s="39">
        <v>41395</v>
      </c>
      <c r="B39" s="142">
        <v>0</v>
      </c>
      <c r="C39" s="142">
        <v>10</v>
      </c>
      <c r="D39" s="138" t="s">
        <v>188</v>
      </c>
      <c r="E39" s="35"/>
      <c r="F39" s="35"/>
    </row>
    <row r="40" spans="1:6" hidden="1" outlineLevel="1">
      <c r="A40" s="39">
        <v>41426</v>
      </c>
      <c r="B40" s="142">
        <v>0</v>
      </c>
      <c r="C40" s="142">
        <v>10</v>
      </c>
      <c r="D40" s="138" t="s">
        <v>188</v>
      </c>
      <c r="E40" s="35"/>
      <c r="F40" s="35"/>
    </row>
    <row r="41" spans="1:6" hidden="1" outlineLevel="1">
      <c r="A41" s="39">
        <v>41456</v>
      </c>
      <c r="B41" s="142">
        <v>0</v>
      </c>
      <c r="C41" s="142">
        <v>8</v>
      </c>
      <c r="D41" s="138" t="s">
        <v>188</v>
      </c>
      <c r="E41" s="35"/>
      <c r="F41" s="35"/>
    </row>
    <row r="42" spans="1:6" hidden="1" outlineLevel="1">
      <c r="A42" s="39">
        <v>41487</v>
      </c>
      <c r="B42" s="142">
        <v>0</v>
      </c>
      <c r="C42" s="142">
        <v>8</v>
      </c>
      <c r="D42" s="138" t="s">
        <v>188</v>
      </c>
      <c r="E42" s="35"/>
      <c r="F42" s="35"/>
    </row>
    <row r="43" spans="1:6" hidden="1" outlineLevel="1">
      <c r="A43" s="39">
        <v>41518</v>
      </c>
      <c r="B43" s="142">
        <v>0</v>
      </c>
      <c r="C43" s="142">
        <v>7</v>
      </c>
      <c r="D43" s="138" t="s">
        <v>188</v>
      </c>
      <c r="E43" s="35"/>
      <c r="F43" s="35"/>
    </row>
    <row r="44" spans="1:6" hidden="1" outlineLevel="1">
      <c r="A44" s="39">
        <v>41548</v>
      </c>
      <c r="B44" s="142">
        <v>0</v>
      </c>
      <c r="C44" s="142">
        <v>7</v>
      </c>
      <c r="D44" s="138" t="s">
        <v>188</v>
      </c>
      <c r="E44" s="35"/>
      <c r="F44" s="35"/>
    </row>
    <row r="45" spans="1:6" hidden="1" outlineLevel="1">
      <c r="A45" s="39">
        <v>41579</v>
      </c>
      <c r="B45" s="142">
        <v>0</v>
      </c>
      <c r="C45" s="142">
        <v>7</v>
      </c>
      <c r="D45" s="138" t="s">
        <v>188</v>
      </c>
      <c r="E45" s="35"/>
      <c r="F45" s="35"/>
    </row>
    <row r="46" spans="1:6" hidden="1" outlineLevel="1">
      <c r="A46" s="39">
        <v>41609</v>
      </c>
      <c r="B46" s="142">
        <v>0</v>
      </c>
      <c r="C46" s="142">
        <v>7</v>
      </c>
      <c r="D46" s="138" t="s">
        <v>188</v>
      </c>
      <c r="E46" s="35"/>
      <c r="F46" s="35"/>
    </row>
    <row r="47" spans="1:6" hidden="1" outlineLevel="1">
      <c r="A47" s="39">
        <v>41640</v>
      </c>
      <c r="B47" s="142">
        <v>0</v>
      </c>
      <c r="C47" s="142">
        <v>7</v>
      </c>
      <c r="D47" s="138" t="s">
        <v>188</v>
      </c>
      <c r="E47" s="35"/>
      <c r="F47" s="35"/>
    </row>
    <row r="48" spans="1:6" hidden="1" outlineLevel="1">
      <c r="A48" s="39">
        <v>41671</v>
      </c>
      <c r="B48" s="142">
        <v>0</v>
      </c>
      <c r="C48" s="142">
        <v>7</v>
      </c>
      <c r="D48" s="138" t="s">
        <v>188</v>
      </c>
      <c r="E48" s="35"/>
      <c r="F48" s="35"/>
    </row>
    <row r="49" spans="1:6" hidden="1" outlineLevel="1">
      <c r="A49" s="39">
        <v>41699</v>
      </c>
      <c r="B49" s="142">
        <v>0</v>
      </c>
      <c r="C49" s="142">
        <v>7</v>
      </c>
      <c r="D49" s="138" t="s">
        <v>188</v>
      </c>
      <c r="E49" s="35"/>
      <c r="F49" s="35"/>
    </row>
    <row r="50" spans="1:6" hidden="1" outlineLevel="1">
      <c r="A50" s="39">
        <v>41730</v>
      </c>
      <c r="B50" s="142">
        <v>0</v>
      </c>
      <c r="C50" s="142">
        <v>7</v>
      </c>
      <c r="D50" s="138" t="s">
        <v>188</v>
      </c>
      <c r="E50" s="35"/>
      <c r="F50" s="35"/>
    </row>
    <row r="51" spans="1:6" hidden="1" outlineLevel="1">
      <c r="A51" s="39">
        <v>41760</v>
      </c>
      <c r="B51" s="142">
        <v>0</v>
      </c>
      <c r="C51" s="142">
        <v>7</v>
      </c>
      <c r="D51" s="138" t="s">
        <v>188</v>
      </c>
      <c r="E51" s="35"/>
      <c r="F51" s="35"/>
    </row>
    <row r="52" spans="1:6" hidden="1" outlineLevel="1">
      <c r="A52" s="39">
        <v>41791</v>
      </c>
      <c r="B52" s="142">
        <v>0</v>
      </c>
      <c r="C52" s="142">
        <v>7</v>
      </c>
      <c r="D52" s="138" t="s">
        <v>188</v>
      </c>
      <c r="E52" s="35"/>
      <c r="F52" s="35"/>
    </row>
    <row r="53" spans="1:6" hidden="1" outlineLevel="1">
      <c r="A53" s="39">
        <v>41821</v>
      </c>
      <c r="B53" s="142">
        <v>0</v>
      </c>
      <c r="C53" s="142">
        <v>6</v>
      </c>
      <c r="D53" s="138" t="s">
        <v>188</v>
      </c>
      <c r="E53" s="35"/>
      <c r="F53" s="35"/>
    </row>
    <row r="54" spans="1:6" hidden="1" outlineLevel="1" collapsed="1">
      <c r="A54" s="39">
        <v>41852</v>
      </c>
      <c r="B54" s="142">
        <v>0</v>
      </c>
      <c r="C54" s="142">
        <v>6</v>
      </c>
      <c r="D54" s="138" t="s">
        <v>188</v>
      </c>
      <c r="E54" s="35"/>
      <c r="F54" s="35"/>
    </row>
    <row r="55" spans="1:6" hidden="1" outlineLevel="1" collapsed="1">
      <c r="A55" s="39">
        <v>41883</v>
      </c>
      <c r="B55" s="142">
        <v>0</v>
      </c>
      <c r="C55" s="142">
        <v>6</v>
      </c>
      <c r="D55" s="138" t="s">
        <v>188</v>
      </c>
      <c r="E55" s="35"/>
      <c r="F55" s="35"/>
    </row>
    <row r="56" spans="1:6" hidden="1" outlineLevel="1" collapsed="1">
      <c r="A56" s="39">
        <v>41913</v>
      </c>
      <c r="B56" s="142">
        <v>0</v>
      </c>
      <c r="C56" s="142">
        <v>6</v>
      </c>
      <c r="D56" s="138" t="s">
        <v>188</v>
      </c>
      <c r="E56" s="35"/>
      <c r="F56" s="35"/>
    </row>
    <row r="57" spans="1:6" hidden="1" outlineLevel="1" collapsed="1">
      <c r="A57" s="39">
        <v>41944</v>
      </c>
      <c r="B57" s="142">
        <v>0</v>
      </c>
      <c r="C57" s="142">
        <v>6</v>
      </c>
      <c r="D57" s="138" t="s">
        <v>188</v>
      </c>
      <c r="E57" s="35"/>
      <c r="F57" s="35"/>
    </row>
    <row r="58" spans="1:6" hidden="1" outlineLevel="1">
      <c r="A58" s="39">
        <v>41974</v>
      </c>
      <c r="B58" s="142">
        <v>0</v>
      </c>
      <c r="C58" s="142">
        <v>6</v>
      </c>
      <c r="D58" s="138" t="s">
        <v>188</v>
      </c>
      <c r="E58" s="35"/>
      <c r="F58" s="35"/>
    </row>
    <row r="59" spans="1:6" hidden="1" outlineLevel="1">
      <c r="A59" s="39">
        <v>42005</v>
      </c>
      <c r="B59" s="142">
        <v>0</v>
      </c>
      <c r="C59" s="142">
        <v>5</v>
      </c>
      <c r="D59" s="138" t="s">
        <v>188</v>
      </c>
      <c r="E59" s="35"/>
      <c r="F59" s="35"/>
    </row>
    <row r="60" spans="1:6" hidden="1" outlineLevel="1" collapsed="1">
      <c r="A60" s="39">
        <v>42036</v>
      </c>
      <c r="B60" s="142">
        <v>0</v>
      </c>
      <c r="C60" s="142">
        <v>5</v>
      </c>
      <c r="D60" s="138" t="s">
        <v>188</v>
      </c>
      <c r="E60" s="35"/>
      <c r="F60" s="35"/>
    </row>
    <row r="61" spans="1:6" hidden="1" outlineLevel="1" collapsed="1">
      <c r="A61" s="39">
        <v>42064</v>
      </c>
      <c r="B61" s="142">
        <v>0</v>
      </c>
      <c r="C61" s="142">
        <v>5</v>
      </c>
      <c r="D61" s="138" t="s">
        <v>188</v>
      </c>
      <c r="E61" s="35"/>
      <c r="F61" s="35"/>
    </row>
    <row r="62" spans="1:6" hidden="1" outlineLevel="1" collapsed="1">
      <c r="A62" s="39">
        <v>42095</v>
      </c>
      <c r="B62" s="142">
        <v>0</v>
      </c>
      <c r="C62" s="142">
        <v>5</v>
      </c>
      <c r="D62" s="138" t="s">
        <v>188</v>
      </c>
      <c r="E62" s="35"/>
      <c r="F62" s="35"/>
    </row>
    <row r="63" spans="1:6" hidden="1" outlineLevel="1" collapsed="1">
      <c r="A63" s="39">
        <v>42125</v>
      </c>
      <c r="B63" s="142">
        <v>0</v>
      </c>
      <c r="C63" s="142">
        <v>5</v>
      </c>
      <c r="D63" s="138" t="s">
        <v>188</v>
      </c>
      <c r="E63" s="35"/>
      <c r="F63" s="35"/>
    </row>
    <row r="64" spans="1:6" hidden="1" outlineLevel="1">
      <c r="A64" s="39">
        <v>42156</v>
      </c>
      <c r="B64" s="142">
        <v>0</v>
      </c>
      <c r="C64" s="142">
        <v>5</v>
      </c>
      <c r="D64" s="138" t="s">
        <v>188</v>
      </c>
      <c r="E64" s="35"/>
      <c r="F64" s="35"/>
    </row>
    <row r="65" spans="1:6" hidden="1" outlineLevel="1">
      <c r="A65" s="39">
        <v>42186</v>
      </c>
      <c r="B65" s="142">
        <v>0</v>
      </c>
      <c r="C65" s="142">
        <v>5</v>
      </c>
      <c r="D65" s="138" t="s">
        <v>188</v>
      </c>
      <c r="E65" s="35"/>
      <c r="F65" s="35"/>
    </row>
    <row r="66" spans="1:6" hidden="1" outlineLevel="1">
      <c r="A66" s="39">
        <v>42217</v>
      </c>
      <c r="B66" s="142">
        <v>0</v>
      </c>
      <c r="C66" s="142">
        <v>5</v>
      </c>
      <c r="D66" s="138" t="s">
        <v>188</v>
      </c>
      <c r="E66" s="35"/>
      <c r="F66" s="35"/>
    </row>
    <row r="67" spans="1:6" hidden="1" outlineLevel="1">
      <c r="A67" s="39">
        <v>42248</v>
      </c>
      <c r="B67" s="142">
        <v>0</v>
      </c>
      <c r="C67" s="142">
        <v>5</v>
      </c>
      <c r="D67" s="138" t="s">
        <v>188</v>
      </c>
      <c r="E67" s="35"/>
      <c r="F67" s="35"/>
    </row>
    <row r="68" spans="1:6" hidden="1" outlineLevel="1" collapsed="1">
      <c r="A68" s="39">
        <v>42278</v>
      </c>
      <c r="B68" s="142">
        <v>0</v>
      </c>
      <c r="C68" s="142">
        <v>4</v>
      </c>
      <c r="D68" s="138" t="s">
        <v>188</v>
      </c>
      <c r="E68" s="35"/>
      <c r="F68" s="35"/>
    </row>
    <row r="69" spans="1:6" hidden="1" outlineLevel="1" collapsed="1">
      <c r="A69" s="39">
        <v>42309</v>
      </c>
      <c r="B69" s="142">
        <v>0</v>
      </c>
      <c r="C69" s="142">
        <v>4</v>
      </c>
      <c r="D69" s="138" t="s">
        <v>188</v>
      </c>
      <c r="E69" s="35"/>
      <c r="F69" s="35"/>
    </row>
    <row r="70" spans="1:6" hidden="1" outlineLevel="1" collapsed="1">
      <c r="A70" s="39">
        <v>42339</v>
      </c>
      <c r="B70" s="142">
        <v>0</v>
      </c>
      <c r="C70" s="142">
        <v>3</v>
      </c>
      <c r="D70" s="35">
        <v>351</v>
      </c>
      <c r="E70" s="35"/>
      <c r="F70" s="35"/>
    </row>
    <row r="71" spans="1:6" hidden="1" outlineLevel="1" collapsed="1">
      <c r="A71" s="39">
        <v>42370</v>
      </c>
      <c r="B71" s="142">
        <v>0</v>
      </c>
      <c r="C71" s="142">
        <v>3</v>
      </c>
      <c r="D71" s="35">
        <v>351</v>
      </c>
      <c r="E71" s="35"/>
      <c r="F71" s="35"/>
    </row>
    <row r="72" spans="1:6" hidden="1" outlineLevel="1" collapsed="1">
      <c r="A72" s="39">
        <v>42401</v>
      </c>
      <c r="B72" s="142">
        <v>0</v>
      </c>
      <c r="C72" s="142">
        <v>3</v>
      </c>
      <c r="D72" s="35">
        <v>351</v>
      </c>
      <c r="E72" s="35"/>
      <c r="F72" s="35"/>
    </row>
    <row r="73" spans="1:6" hidden="1" outlineLevel="1" collapsed="1">
      <c r="A73" s="39">
        <v>42430</v>
      </c>
      <c r="B73" s="142">
        <v>0</v>
      </c>
      <c r="C73" s="142">
        <v>3</v>
      </c>
      <c r="D73" s="35">
        <v>342</v>
      </c>
      <c r="E73" s="35"/>
      <c r="F73" s="35"/>
    </row>
    <row r="74" spans="1:6" hidden="1" outlineLevel="1" collapsed="1">
      <c r="A74" s="39">
        <v>42461</v>
      </c>
      <c r="B74" s="142">
        <v>0</v>
      </c>
      <c r="C74" s="142">
        <v>3</v>
      </c>
      <c r="D74" s="35">
        <v>342</v>
      </c>
      <c r="E74" s="35"/>
      <c r="F74" s="35"/>
    </row>
    <row r="75" spans="1:6" hidden="1" outlineLevel="2">
      <c r="A75" s="39">
        <v>42491</v>
      </c>
      <c r="B75" s="142">
        <v>0</v>
      </c>
      <c r="C75" s="142">
        <v>3</v>
      </c>
      <c r="D75" s="35">
        <v>342</v>
      </c>
      <c r="E75" s="35"/>
      <c r="F75" s="35"/>
    </row>
    <row r="76" spans="1:6" hidden="1" outlineLevel="1" collapsed="1">
      <c r="A76" s="39">
        <v>42522</v>
      </c>
      <c r="B76" s="142">
        <v>0</v>
      </c>
      <c r="C76" s="142">
        <v>3</v>
      </c>
      <c r="D76" s="35">
        <v>325</v>
      </c>
      <c r="E76" s="35"/>
      <c r="F76" s="35"/>
    </row>
    <row r="77" spans="1:6" hidden="1" outlineLevel="1" collapsed="1">
      <c r="A77" s="39">
        <v>42552</v>
      </c>
      <c r="B77" s="142">
        <v>0</v>
      </c>
      <c r="C77" s="142">
        <v>3</v>
      </c>
      <c r="D77" s="35">
        <v>325</v>
      </c>
    </row>
    <row r="78" spans="1:6" hidden="1" outlineLevel="1" collapsed="1">
      <c r="A78" s="39">
        <v>42583</v>
      </c>
      <c r="B78" s="142">
        <v>0</v>
      </c>
      <c r="C78" s="142">
        <v>3</v>
      </c>
      <c r="D78" s="35">
        <v>325</v>
      </c>
    </row>
    <row r="79" spans="1:6" hidden="1" outlineLevel="1" collapsed="1">
      <c r="A79" s="39">
        <v>42614</v>
      </c>
      <c r="B79" s="142">
        <v>0</v>
      </c>
      <c r="C79" s="142">
        <v>3</v>
      </c>
      <c r="D79" s="17">
        <v>322</v>
      </c>
    </row>
    <row r="80" spans="1:6" hidden="1" outlineLevel="1" collapsed="1">
      <c r="A80" s="39">
        <v>42644</v>
      </c>
      <c r="B80" s="142">
        <v>0</v>
      </c>
      <c r="C80" s="142">
        <v>3</v>
      </c>
      <c r="D80" s="17">
        <v>322</v>
      </c>
    </row>
    <row r="81" spans="1:4" hidden="1" outlineLevel="1" collapsed="1">
      <c r="A81" s="39">
        <v>42675</v>
      </c>
      <c r="B81" s="142">
        <v>0</v>
      </c>
      <c r="C81" s="142">
        <v>3</v>
      </c>
      <c r="D81" s="17">
        <v>322</v>
      </c>
    </row>
    <row r="82" spans="1:4" hidden="1" outlineLevel="1" collapsed="1">
      <c r="A82" s="39">
        <v>42705</v>
      </c>
      <c r="B82" s="142">
        <v>0</v>
      </c>
      <c r="C82" s="142">
        <v>3</v>
      </c>
      <c r="D82" s="17">
        <v>304</v>
      </c>
    </row>
    <row r="83" spans="1:4" hidden="1" outlineLevel="1" collapsed="1">
      <c r="A83" s="39">
        <v>42736</v>
      </c>
      <c r="B83" s="142">
        <v>0</v>
      </c>
      <c r="C83" s="142">
        <v>3</v>
      </c>
      <c r="D83" s="17">
        <v>304</v>
      </c>
    </row>
    <row r="84" spans="1:4" hidden="1" outlineLevel="1" collapsed="1">
      <c r="A84" s="39">
        <v>42767</v>
      </c>
      <c r="B84" s="142">
        <v>0</v>
      </c>
      <c r="C84" s="142">
        <v>3</v>
      </c>
      <c r="D84" s="17">
        <v>304</v>
      </c>
    </row>
    <row r="85" spans="1:4" hidden="1" outlineLevel="1" collapsed="1">
      <c r="A85" s="39">
        <v>42795</v>
      </c>
      <c r="B85" s="142">
        <v>0</v>
      </c>
      <c r="C85" s="142">
        <v>3</v>
      </c>
      <c r="D85" s="17">
        <v>298</v>
      </c>
    </row>
    <row r="86" spans="1:4" hidden="1" outlineLevel="1" collapsed="1">
      <c r="A86" s="39">
        <v>42826</v>
      </c>
      <c r="B86" s="142">
        <v>0</v>
      </c>
      <c r="C86" s="142">
        <v>3</v>
      </c>
      <c r="D86" s="17">
        <v>298</v>
      </c>
    </row>
    <row r="87" spans="1:4" hidden="1" outlineLevel="1" collapsed="1">
      <c r="A87" s="39">
        <v>42856</v>
      </c>
      <c r="B87" s="142">
        <v>0</v>
      </c>
      <c r="C87" s="142">
        <v>3</v>
      </c>
      <c r="D87" s="17">
        <v>298</v>
      </c>
    </row>
    <row r="88" spans="1:4" hidden="1" outlineLevel="1" collapsed="1">
      <c r="A88" s="39">
        <v>42887</v>
      </c>
      <c r="B88" s="142">
        <v>0</v>
      </c>
      <c r="C88" s="142">
        <v>3</v>
      </c>
      <c r="D88" s="17">
        <v>291</v>
      </c>
    </row>
    <row r="89" spans="1:4" hidden="1" outlineLevel="1" collapsed="1">
      <c r="A89" s="39">
        <v>42917</v>
      </c>
      <c r="B89" s="142">
        <v>0</v>
      </c>
      <c r="C89" s="142">
        <v>3</v>
      </c>
      <c r="D89" s="17">
        <v>291</v>
      </c>
    </row>
    <row r="90" spans="1:4" hidden="1" outlineLevel="1" collapsed="1">
      <c r="A90" s="39">
        <v>42948</v>
      </c>
      <c r="B90" s="142">
        <v>0</v>
      </c>
      <c r="C90" s="142">
        <v>3</v>
      </c>
      <c r="D90" s="17">
        <v>291</v>
      </c>
    </row>
    <row r="91" spans="1:4" hidden="1" outlineLevel="1" collapsed="1">
      <c r="A91" s="39">
        <v>42979</v>
      </c>
      <c r="B91" s="142">
        <v>0</v>
      </c>
      <c r="C91" s="142">
        <v>3</v>
      </c>
      <c r="D91" s="17">
        <v>290</v>
      </c>
    </row>
    <row r="92" spans="1:4" hidden="1" outlineLevel="1" collapsed="1">
      <c r="A92" s="39">
        <v>43009</v>
      </c>
      <c r="B92" s="142">
        <v>0</v>
      </c>
      <c r="C92" s="142">
        <v>3</v>
      </c>
      <c r="D92" s="17">
        <v>290</v>
      </c>
    </row>
    <row r="93" spans="1:4" hidden="1" outlineLevel="1" collapsed="1">
      <c r="A93" s="39">
        <v>43040</v>
      </c>
      <c r="B93" s="142">
        <v>0</v>
      </c>
      <c r="C93" s="142">
        <v>3</v>
      </c>
      <c r="D93" s="17">
        <v>290</v>
      </c>
    </row>
    <row r="94" spans="1:4" hidden="1" outlineLevel="1" collapsed="1">
      <c r="A94" s="39">
        <v>43070</v>
      </c>
      <c r="B94" s="142">
        <v>0</v>
      </c>
      <c r="C94" s="142">
        <v>3</v>
      </c>
      <c r="D94" s="17">
        <v>289</v>
      </c>
    </row>
    <row r="95" spans="1:4" hidden="1" outlineLevel="1" collapsed="1">
      <c r="A95" s="39">
        <v>43101</v>
      </c>
      <c r="B95" s="142">
        <v>0</v>
      </c>
      <c r="C95" s="142">
        <v>3</v>
      </c>
      <c r="D95" s="17">
        <v>289</v>
      </c>
    </row>
    <row r="96" spans="1:4" hidden="1" outlineLevel="1" collapsed="1">
      <c r="A96" s="39">
        <v>43132</v>
      </c>
      <c r="B96" s="142">
        <v>0</v>
      </c>
      <c r="C96" s="142">
        <v>3</v>
      </c>
      <c r="D96" s="17">
        <v>289</v>
      </c>
    </row>
    <row r="97" spans="1:4" hidden="1" outlineLevel="1" collapsed="1">
      <c r="A97" s="39">
        <v>43160</v>
      </c>
      <c r="B97" s="142">
        <v>0</v>
      </c>
      <c r="C97" s="142">
        <v>3</v>
      </c>
      <c r="D97" s="17">
        <v>285</v>
      </c>
    </row>
    <row r="98" spans="1:4" hidden="1" outlineLevel="1" collapsed="1">
      <c r="A98" s="39">
        <v>43191</v>
      </c>
      <c r="B98" s="142">
        <v>0</v>
      </c>
      <c r="C98" s="142">
        <v>3</v>
      </c>
      <c r="D98" s="17">
        <v>285</v>
      </c>
    </row>
    <row r="99" spans="1:4" hidden="1" outlineLevel="1" collapsed="1">
      <c r="A99" s="39">
        <v>43221</v>
      </c>
      <c r="B99" s="142">
        <v>0</v>
      </c>
      <c r="C99" s="142">
        <v>3</v>
      </c>
      <c r="D99" s="17">
        <v>285</v>
      </c>
    </row>
    <row r="100" spans="1:4" hidden="1" outlineLevel="1" collapsed="1">
      <c r="A100" s="39">
        <v>43252</v>
      </c>
      <c r="B100" s="142">
        <v>0</v>
      </c>
      <c r="C100" s="142">
        <v>3</v>
      </c>
      <c r="D100" s="17">
        <v>269</v>
      </c>
    </row>
    <row r="101" spans="1:4" hidden="1" outlineLevel="1" collapsed="1">
      <c r="A101" s="39">
        <v>43282</v>
      </c>
      <c r="B101" s="142">
        <v>0</v>
      </c>
      <c r="C101" s="142">
        <v>3</v>
      </c>
      <c r="D101" s="17">
        <v>269</v>
      </c>
    </row>
    <row r="102" spans="1:4" hidden="1" outlineLevel="1" collapsed="1">
      <c r="A102" s="39">
        <v>43313</v>
      </c>
      <c r="B102" s="142">
        <v>0</v>
      </c>
      <c r="C102" s="142">
        <v>3</v>
      </c>
      <c r="D102" s="17">
        <v>269</v>
      </c>
    </row>
    <row r="103" spans="1:4" hidden="1" outlineLevel="1" collapsed="1">
      <c r="A103" s="39">
        <v>43344</v>
      </c>
      <c r="B103" s="142">
        <v>0</v>
      </c>
      <c r="C103" s="142">
        <v>3</v>
      </c>
      <c r="D103" s="17">
        <v>256</v>
      </c>
    </row>
    <row r="104" spans="1:4" hidden="1" outlineLevel="1" collapsed="1">
      <c r="A104" s="39">
        <v>43374</v>
      </c>
      <c r="B104" s="142">
        <v>0</v>
      </c>
      <c r="C104" s="142">
        <v>3</v>
      </c>
      <c r="D104" s="17">
        <v>256</v>
      </c>
    </row>
    <row r="105" spans="1:4" hidden="1" outlineLevel="1" collapsed="1">
      <c r="A105" s="39">
        <v>43405</v>
      </c>
      <c r="B105" s="142">
        <v>0</v>
      </c>
      <c r="C105" s="142">
        <v>3</v>
      </c>
      <c r="D105" s="17">
        <v>256</v>
      </c>
    </row>
    <row r="106" spans="1:4" hidden="1" outlineLevel="1" collapsed="1">
      <c r="A106" s="39">
        <v>43435</v>
      </c>
      <c r="B106" s="142">
        <v>0</v>
      </c>
      <c r="C106" s="142">
        <v>3</v>
      </c>
      <c r="D106" s="17">
        <v>239</v>
      </c>
    </row>
    <row r="107" spans="1:4" hidden="1" outlineLevel="1" collapsed="1">
      <c r="A107" s="39">
        <v>43466</v>
      </c>
      <c r="B107" s="142">
        <v>0</v>
      </c>
      <c r="C107" s="142">
        <v>3</v>
      </c>
      <c r="D107" s="17">
        <v>239</v>
      </c>
    </row>
    <row r="108" spans="1:4" hidden="1" outlineLevel="1" collapsed="1">
      <c r="A108" s="39">
        <v>43497</v>
      </c>
      <c r="B108" s="142">
        <v>0</v>
      </c>
      <c r="C108" s="142">
        <v>3</v>
      </c>
      <c r="D108" s="17">
        <v>239</v>
      </c>
    </row>
    <row r="109" spans="1:4" hidden="1" outlineLevel="1" collapsed="1">
      <c r="A109" s="39">
        <v>43525</v>
      </c>
      <c r="B109" s="142">
        <v>0</v>
      </c>
      <c r="C109" s="142">
        <v>3</v>
      </c>
      <c r="D109" s="17">
        <v>238</v>
      </c>
    </row>
    <row r="110" spans="1:4" hidden="1" outlineLevel="1" collapsed="1">
      <c r="A110" s="39">
        <v>43556</v>
      </c>
      <c r="B110" s="142">
        <v>0</v>
      </c>
      <c r="C110" s="142">
        <v>3</v>
      </c>
      <c r="D110" s="17">
        <v>238</v>
      </c>
    </row>
    <row r="111" spans="1:4" hidden="1" outlineLevel="1" collapsed="1">
      <c r="A111" s="39">
        <v>43586</v>
      </c>
      <c r="B111" s="142">
        <v>0</v>
      </c>
      <c r="C111" s="142">
        <v>3</v>
      </c>
      <c r="D111" s="17">
        <v>238</v>
      </c>
    </row>
    <row r="112" spans="1:4" hidden="1" outlineLevel="1" collapsed="1">
      <c r="A112" s="39">
        <v>43617</v>
      </c>
      <c r="B112" s="142">
        <v>0</v>
      </c>
      <c r="C112" s="142">
        <v>3</v>
      </c>
      <c r="D112" s="17">
        <v>230</v>
      </c>
    </row>
    <row r="113" spans="1:4" hidden="1" outlineLevel="1" collapsed="1">
      <c r="A113" s="39">
        <v>43647</v>
      </c>
      <c r="B113" s="142">
        <v>0</v>
      </c>
      <c r="C113" s="142">
        <v>3</v>
      </c>
      <c r="D113" s="17">
        <v>230</v>
      </c>
    </row>
    <row r="114" spans="1:4" hidden="1" outlineLevel="1" collapsed="1">
      <c r="A114" s="39">
        <v>43678</v>
      </c>
      <c r="B114" s="142">
        <v>0</v>
      </c>
      <c r="C114" s="142">
        <v>3</v>
      </c>
      <c r="D114" s="17">
        <v>230</v>
      </c>
    </row>
    <row r="115" spans="1:4" hidden="1" outlineLevel="1" collapsed="1">
      <c r="A115" s="39">
        <v>43709</v>
      </c>
      <c r="B115" s="142">
        <v>0</v>
      </c>
      <c r="C115" s="142">
        <v>3</v>
      </c>
      <c r="D115" s="17">
        <v>228</v>
      </c>
    </row>
    <row r="116" spans="1:4" hidden="1" outlineLevel="1" collapsed="1">
      <c r="A116" s="39">
        <v>43739</v>
      </c>
      <c r="B116" s="142">
        <v>0</v>
      </c>
      <c r="C116" s="142">
        <v>3</v>
      </c>
      <c r="D116" s="17">
        <v>228</v>
      </c>
    </row>
    <row r="117" spans="1:4" hidden="1" outlineLevel="1" collapsed="1">
      <c r="A117" s="39">
        <v>43770</v>
      </c>
      <c r="B117" s="142">
        <v>0</v>
      </c>
      <c r="C117" s="142">
        <v>3</v>
      </c>
      <c r="D117" s="17">
        <v>228</v>
      </c>
    </row>
    <row r="118" spans="1:4" hidden="1" outlineLevel="1" collapsed="1">
      <c r="A118" s="39">
        <v>43800</v>
      </c>
      <c r="B118" s="142">
        <v>0</v>
      </c>
      <c r="C118" s="142">
        <v>3</v>
      </c>
      <c r="D118" s="17">
        <v>216</v>
      </c>
    </row>
    <row r="119" spans="1:4" hidden="1" outlineLevel="1" collapsed="1">
      <c r="A119" s="39">
        <v>43831</v>
      </c>
      <c r="B119" s="142">
        <v>0</v>
      </c>
      <c r="C119" s="142">
        <v>3</v>
      </c>
      <c r="D119" s="17">
        <v>216</v>
      </c>
    </row>
    <row r="120" spans="1:4" hidden="1" outlineLevel="1" collapsed="1">
      <c r="A120" s="39">
        <v>43862</v>
      </c>
      <c r="B120" s="142">
        <v>0</v>
      </c>
      <c r="C120" s="142">
        <v>3</v>
      </c>
      <c r="D120" s="17">
        <v>216</v>
      </c>
    </row>
    <row r="121" spans="1:4" hidden="1" outlineLevel="1" collapsed="1">
      <c r="A121" s="39">
        <v>43891</v>
      </c>
      <c r="B121" s="142">
        <v>0</v>
      </c>
      <c r="C121" s="142">
        <v>3</v>
      </c>
      <c r="D121" s="17">
        <v>209</v>
      </c>
    </row>
    <row r="122" spans="1:4" hidden="1" outlineLevel="1" collapsed="1">
      <c r="A122" s="39">
        <v>43922</v>
      </c>
      <c r="B122" s="142">
        <v>0</v>
      </c>
      <c r="C122" s="142">
        <v>3</v>
      </c>
      <c r="D122" s="17">
        <v>209</v>
      </c>
    </row>
    <row r="123" spans="1:4" hidden="1" outlineLevel="1" collapsed="1">
      <c r="A123" s="39">
        <v>43952</v>
      </c>
      <c r="B123" s="142">
        <v>0</v>
      </c>
      <c r="C123" s="142">
        <v>3</v>
      </c>
      <c r="D123" s="17">
        <v>209</v>
      </c>
    </row>
    <row r="124" spans="1:4" hidden="1" outlineLevel="1" collapsed="1">
      <c r="A124" s="39">
        <v>43983</v>
      </c>
      <c r="B124" s="142">
        <v>0</v>
      </c>
      <c r="C124" s="142">
        <v>3</v>
      </c>
      <c r="D124" s="17">
        <v>196</v>
      </c>
    </row>
    <row r="125" spans="1:4" hidden="1" outlineLevel="1" collapsed="1">
      <c r="A125" s="39">
        <v>44013</v>
      </c>
      <c r="B125" s="142">
        <v>0</v>
      </c>
      <c r="C125" s="142">
        <v>3</v>
      </c>
      <c r="D125" s="17">
        <v>196</v>
      </c>
    </row>
    <row r="126" spans="1:4" hidden="1" outlineLevel="1" collapsed="1">
      <c r="A126" s="39">
        <v>44044</v>
      </c>
      <c r="B126" s="142">
        <v>0</v>
      </c>
      <c r="C126" s="142">
        <v>3</v>
      </c>
      <c r="D126" s="17">
        <v>196</v>
      </c>
    </row>
    <row r="127" spans="1:4" hidden="1" outlineLevel="1" collapsed="1">
      <c r="A127" s="39">
        <v>44075</v>
      </c>
      <c r="B127" s="142">
        <v>0</v>
      </c>
      <c r="C127" s="142">
        <v>3</v>
      </c>
      <c r="D127" s="17">
        <v>192</v>
      </c>
    </row>
    <row r="128" spans="1:4" hidden="1" outlineLevel="1" collapsed="1">
      <c r="A128" s="39">
        <v>44105</v>
      </c>
      <c r="B128" s="142">
        <v>0</v>
      </c>
      <c r="C128" s="142">
        <v>3</v>
      </c>
      <c r="D128" s="17">
        <v>192</v>
      </c>
    </row>
    <row r="129" spans="1:4" hidden="1" outlineLevel="1" collapsed="1">
      <c r="A129" s="39">
        <v>44136</v>
      </c>
      <c r="B129" s="142">
        <v>0</v>
      </c>
      <c r="C129" s="142">
        <v>3</v>
      </c>
      <c r="D129" s="17">
        <v>192</v>
      </c>
    </row>
    <row r="130" spans="1:4" hidden="1" outlineLevel="1" collapsed="1">
      <c r="A130" s="39">
        <v>44166</v>
      </c>
      <c r="B130" s="142">
        <v>0</v>
      </c>
      <c r="C130" s="142">
        <v>3</v>
      </c>
      <c r="D130" s="17">
        <v>187</v>
      </c>
    </row>
    <row r="131" spans="1:4" hidden="1" outlineLevel="1" collapsed="1">
      <c r="A131" s="39">
        <v>44197</v>
      </c>
      <c r="B131" s="142">
        <v>0</v>
      </c>
      <c r="C131" s="142">
        <v>3</v>
      </c>
      <c r="D131" s="17">
        <v>187</v>
      </c>
    </row>
    <row r="132" spans="1:4" hidden="1" outlineLevel="1" collapsed="1">
      <c r="A132" s="39">
        <v>44228</v>
      </c>
      <c r="B132" s="142">
        <v>0</v>
      </c>
      <c r="C132" s="142">
        <v>3</v>
      </c>
      <c r="D132" s="17">
        <v>187</v>
      </c>
    </row>
    <row r="133" spans="1:4" hidden="1" outlineLevel="1" collapsed="1">
      <c r="A133" s="39">
        <v>44256</v>
      </c>
      <c r="B133" s="142">
        <v>0</v>
      </c>
      <c r="C133" s="142">
        <v>3</v>
      </c>
      <c r="D133" s="17">
        <v>186</v>
      </c>
    </row>
    <row r="134" spans="1:4" hidden="1" outlineLevel="1" collapsed="1">
      <c r="A134" s="39">
        <v>44287</v>
      </c>
      <c r="B134" s="142">
        <v>0</v>
      </c>
      <c r="C134" s="142">
        <v>3</v>
      </c>
      <c r="D134" s="17">
        <v>186</v>
      </c>
    </row>
    <row r="135" spans="1:4" hidden="1" outlineLevel="1" collapsed="1">
      <c r="A135" s="39">
        <v>44317</v>
      </c>
      <c r="B135" s="142">
        <v>0</v>
      </c>
      <c r="C135" s="142">
        <v>3</v>
      </c>
      <c r="D135" s="17">
        <v>186</v>
      </c>
    </row>
    <row r="136" spans="1:4" hidden="1" outlineLevel="1" collapsed="1">
      <c r="A136" s="39">
        <v>44348</v>
      </c>
      <c r="B136" s="142">
        <v>0</v>
      </c>
      <c r="C136" s="142">
        <v>3</v>
      </c>
      <c r="D136" s="17">
        <v>181</v>
      </c>
    </row>
    <row r="137" spans="1:4" hidden="1" outlineLevel="1" collapsed="1">
      <c r="A137" s="39">
        <v>44378</v>
      </c>
      <c r="B137" s="142">
        <v>0</v>
      </c>
      <c r="C137" s="142">
        <v>3</v>
      </c>
      <c r="D137" s="17">
        <v>181</v>
      </c>
    </row>
    <row r="138" spans="1:4" hidden="1" outlineLevel="1" collapsed="1">
      <c r="A138" s="39">
        <v>44409</v>
      </c>
      <c r="B138" s="142">
        <v>0</v>
      </c>
      <c r="C138" s="142">
        <v>3</v>
      </c>
      <c r="D138" s="17">
        <v>181</v>
      </c>
    </row>
    <row r="139" spans="1:4" hidden="1" outlineLevel="1" collapsed="1">
      <c r="A139" s="39">
        <v>44440</v>
      </c>
      <c r="B139" s="142">
        <v>0</v>
      </c>
      <c r="C139" s="142">
        <v>3</v>
      </c>
      <c r="D139" s="17">
        <v>179</v>
      </c>
    </row>
    <row r="140" spans="1:4" hidden="1" outlineLevel="1" collapsed="1">
      <c r="A140" s="39">
        <v>44470</v>
      </c>
      <c r="B140" s="142">
        <v>0</v>
      </c>
      <c r="C140" s="142">
        <v>3</v>
      </c>
      <c r="D140" s="17">
        <v>179</v>
      </c>
    </row>
    <row r="141" spans="1:4" hidden="1" outlineLevel="1" collapsed="1">
      <c r="A141" s="39">
        <v>44501</v>
      </c>
      <c r="B141" s="142">
        <v>0</v>
      </c>
      <c r="C141" s="142">
        <v>3</v>
      </c>
      <c r="D141" s="17">
        <v>179</v>
      </c>
    </row>
    <row r="142" spans="1:4" hidden="1" outlineLevel="1" collapsed="1">
      <c r="A142" s="39">
        <v>44531</v>
      </c>
      <c r="B142" s="142">
        <v>0</v>
      </c>
      <c r="C142" s="142">
        <v>3</v>
      </c>
      <c r="D142" s="17">
        <v>178</v>
      </c>
    </row>
    <row r="143" spans="1:4" hidden="1" outlineLevel="1" collapsed="1">
      <c r="A143" s="39">
        <v>44562</v>
      </c>
      <c r="B143" s="142">
        <v>0</v>
      </c>
      <c r="C143" s="142">
        <v>3</v>
      </c>
      <c r="D143" s="17">
        <v>178</v>
      </c>
    </row>
    <row r="144" spans="1:4" hidden="1" outlineLevel="1" collapsed="1">
      <c r="A144" s="39">
        <v>44593</v>
      </c>
      <c r="B144" s="142">
        <v>0</v>
      </c>
      <c r="C144" s="142">
        <v>3</v>
      </c>
      <c r="D144" s="17">
        <v>178</v>
      </c>
    </row>
    <row r="145" spans="1:4" hidden="1" outlineLevel="1" collapsed="1">
      <c r="A145" s="39">
        <v>44621</v>
      </c>
      <c r="B145" s="142">
        <v>0</v>
      </c>
      <c r="C145" s="142">
        <v>3</v>
      </c>
      <c r="D145" s="17">
        <v>176</v>
      </c>
    </row>
    <row r="146" spans="1:4" hidden="1" outlineLevel="1" collapsed="1">
      <c r="A146" s="39">
        <v>44652</v>
      </c>
      <c r="B146" s="142">
        <v>0</v>
      </c>
      <c r="C146" s="142">
        <v>3</v>
      </c>
      <c r="D146" s="17">
        <v>176</v>
      </c>
    </row>
    <row r="147" spans="1:4" hidden="1" outlineLevel="1" collapsed="1">
      <c r="A147" s="39">
        <v>44682</v>
      </c>
      <c r="B147" s="142">
        <v>0</v>
      </c>
      <c r="C147" s="142">
        <v>2</v>
      </c>
      <c r="D147" s="17">
        <v>176</v>
      </c>
    </row>
    <row r="148" spans="1:4" hidden="1" outlineLevel="1" collapsed="1">
      <c r="A148" s="39">
        <v>44713</v>
      </c>
      <c r="B148" s="142">
        <v>0</v>
      </c>
      <c r="C148" s="142">
        <v>2</v>
      </c>
      <c r="D148" s="17">
        <v>159</v>
      </c>
    </row>
    <row r="149" spans="1:4" hidden="1" outlineLevel="1" collapsed="1">
      <c r="A149" s="39">
        <v>44743</v>
      </c>
      <c r="B149" s="142">
        <v>0</v>
      </c>
      <c r="C149" s="142">
        <v>2</v>
      </c>
      <c r="D149" s="17">
        <v>159</v>
      </c>
    </row>
    <row r="150" spans="1:4" hidden="1" outlineLevel="1" collapsed="1">
      <c r="A150" s="39">
        <v>44774</v>
      </c>
      <c r="B150" s="142">
        <v>0</v>
      </c>
      <c r="C150" s="142">
        <v>2</v>
      </c>
      <c r="D150" s="17">
        <v>159</v>
      </c>
    </row>
    <row r="151" spans="1:4" hidden="1" outlineLevel="1" collapsed="1">
      <c r="A151" s="39">
        <v>44805</v>
      </c>
      <c r="B151" s="142">
        <v>0</v>
      </c>
      <c r="C151" s="142">
        <v>2</v>
      </c>
      <c r="D151" s="17">
        <v>145</v>
      </c>
    </row>
    <row r="152" spans="1:4" hidden="1" outlineLevel="1" collapsed="1">
      <c r="A152" s="39">
        <v>44835</v>
      </c>
      <c r="B152" s="142">
        <v>0</v>
      </c>
      <c r="C152" s="142">
        <v>2</v>
      </c>
      <c r="D152" s="17">
        <v>145</v>
      </c>
    </row>
    <row r="153" spans="1:4" hidden="1" outlineLevel="1" collapsed="1">
      <c r="A153" s="39">
        <v>44866</v>
      </c>
      <c r="B153" s="142">
        <v>0</v>
      </c>
      <c r="C153" s="142">
        <v>2</v>
      </c>
      <c r="D153" s="17">
        <v>145</v>
      </c>
    </row>
    <row r="154" spans="1:4" hidden="1" outlineLevel="1" collapsed="1">
      <c r="A154" s="39">
        <v>44896</v>
      </c>
      <c r="B154" s="142">
        <v>0</v>
      </c>
      <c r="C154" s="142">
        <v>2</v>
      </c>
      <c r="D154" s="17">
        <v>137</v>
      </c>
    </row>
    <row r="155" spans="1:4" hidden="1" outlineLevel="1" collapsed="1">
      <c r="A155" s="39">
        <v>44927</v>
      </c>
      <c r="B155" s="142">
        <v>0</v>
      </c>
      <c r="C155" s="142">
        <v>2</v>
      </c>
      <c r="D155" s="17">
        <v>137</v>
      </c>
    </row>
    <row r="156" spans="1:4" hidden="1" outlineLevel="1" collapsed="1">
      <c r="A156" s="39">
        <v>44958</v>
      </c>
      <c r="B156" s="142">
        <v>0</v>
      </c>
      <c r="C156" s="142">
        <v>2</v>
      </c>
      <c r="D156" s="17">
        <v>137</v>
      </c>
    </row>
    <row r="157" spans="1:4" hidden="1" outlineLevel="1" collapsed="1">
      <c r="A157" s="39">
        <v>44986</v>
      </c>
      <c r="B157" s="142">
        <v>0</v>
      </c>
      <c r="C157" s="142">
        <v>2</v>
      </c>
      <c r="D157" s="17">
        <v>133</v>
      </c>
    </row>
    <row r="158" spans="1:4" hidden="1" outlineLevel="1" collapsed="1">
      <c r="A158" s="39">
        <v>45017</v>
      </c>
      <c r="B158" s="142">
        <v>0</v>
      </c>
      <c r="C158" s="142">
        <v>2</v>
      </c>
      <c r="D158" s="17">
        <v>133</v>
      </c>
    </row>
    <row r="159" spans="1:4" hidden="1" outlineLevel="1" collapsed="1">
      <c r="A159" s="39">
        <v>45047</v>
      </c>
      <c r="B159" s="142">
        <v>0</v>
      </c>
      <c r="C159" s="142">
        <v>2</v>
      </c>
      <c r="D159" s="17">
        <v>133</v>
      </c>
    </row>
    <row r="160" spans="1:4" hidden="1" outlineLevel="1" collapsed="1">
      <c r="A160" s="39">
        <v>45078</v>
      </c>
      <c r="B160" s="142">
        <v>0</v>
      </c>
      <c r="C160" s="142">
        <v>2</v>
      </c>
      <c r="D160" s="17">
        <v>136</v>
      </c>
    </row>
    <row r="161" spans="1:4" hidden="1" outlineLevel="1" collapsed="1">
      <c r="A161" s="39">
        <v>45108</v>
      </c>
      <c r="B161" s="142">
        <v>0</v>
      </c>
      <c r="C161" s="142">
        <v>2</v>
      </c>
      <c r="D161" s="17">
        <v>136</v>
      </c>
    </row>
    <row r="162" spans="1:4" hidden="1" outlineLevel="1" collapsed="1">
      <c r="A162" s="39">
        <v>45139</v>
      </c>
      <c r="B162" s="142">
        <v>0</v>
      </c>
      <c r="C162" s="142">
        <v>2</v>
      </c>
      <c r="D162" s="17">
        <v>136</v>
      </c>
    </row>
    <row r="163" spans="1:4" hidden="1" outlineLevel="1" collapsed="1">
      <c r="A163" s="39">
        <v>45170</v>
      </c>
      <c r="B163" s="142">
        <v>0</v>
      </c>
      <c r="C163" s="142">
        <v>2</v>
      </c>
      <c r="D163" s="17">
        <v>138</v>
      </c>
    </row>
    <row r="164" spans="1:4" hidden="1" outlineLevel="1" collapsed="1">
      <c r="A164" s="39">
        <v>45200</v>
      </c>
      <c r="B164" s="142">
        <v>0</v>
      </c>
      <c r="C164" s="142">
        <v>2</v>
      </c>
      <c r="D164" s="17">
        <v>138</v>
      </c>
    </row>
    <row r="165" spans="1:4" hidden="1" outlineLevel="1" collapsed="1">
      <c r="A165" s="39">
        <v>45231</v>
      </c>
      <c r="B165" s="142">
        <v>0</v>
      </c>
      <c r="C165" s="142">
        <v>2</v>
      </c>
      <c r="D165" s="17">
        <v>138</v>
      </c>
    </row>
    <row r="166" spans="1:4" hidden="1" outlineLevel="1" collapsed="1">
      <c r="A166" s="39">
        <v>45261</v>
      </c>
      <c r="B166" s="142">
        <v>0</v>
      </c>
      <c r="C166" s="142">
        <v>2</v>
      </c>
      <c r="D166" s="17">
        <v>138</v>
      </c>
    </row>
    <row r="167" spans="1:4" hidden="1" outlineLevel="1" collapsed="1">
      <c r="A167" s="39">
        <v>45292</v>
      </c>
      <c r="B167" s="142">
        <v>0</v>
      </c>
      <c r="C167" s="142">
        <v>2</v>
      </c>
      <c r="D167" s="17">
        <v>138</v>
      </c>
    </row>
    <row r="168" spans="1:4" hidden="1" outlineLevel="1" collapsed="1">
      <c r="A168" s="39">
        <v>45323</v>
      </c>
      <c r="B168" s="142">
        <v>0</v>
      </c>
      <c r="C168" s="142">
        <v>2</v>
      </c>
      <c r="D168" s="17">
        <v>138</v>
      </c>
    </row>
    <row r="169" spans="1:4" hidden="1" outlineLevel="1" collapsed="1">
      <c r="A169" s="39">
        <v>45352</v>
      </c>
      <c r="B169" s="142">
        <v>0</v>
      </c>
      <c r="C169" s="142">
        <v>2</v>
      </c>
      <c r="D169" s="17">
        <v>139</v>
      </c>
    </row>
    <row r="170" spans="1:4" collapsed="1">
      <c r="A170" s="39">
        <v>45383</v>
      </c>
      <c r="B170" s="142">
        <v>0</v>
      </c>
      <c r="C170" s="142">
        <v>2</v>
      </c>
      <c r="D170" s="17">
        <v>139</v>
      </c>
    </row>
    <row r="171" spans="1:4">
      <c r="A171" s="39">
        <v>45413</v>
      </c>
      <c r="B171" s="142">
        <v>0</v>
      </c>
      <c r="C171" s="142">
        <v>2</v>
      </c>
      <c r="D171" s="17">
        <v>139</v>
      </c>
    </row>
    <row r="172" spans="1:4">
      <c r="A172" s="39">
        <v>45444</v>
      </c>
      <c r="B172" s="142">
        <v>0</v>
      </c>
      <c r="C172" s="142">
        <v>2</v>
      </c>
      <c r="D172" s="17">
        <v>137</v>
      </c>
    </row>
    <row r="173" spans="1:4">
      <c r="A173" s="39">
        <v>45474</v>
      </c>
      <c r="B173" s="142">
        <v>0</v>
      </c>
      <c r="C173" s="142">
        <v>2</v>
      </c>
      <c r="D173" s="17">
        <v>137</v>
      </c>
    </row>
    <row r="174" spans="1:4">
      <c r="A174" s="39">
        <v>45505</v>
      </c>
      <c r="B174" s="142">
        <v>0</v>
      </c>
      <c r="C174" s="142">
        <v>2</v>
      </c>
      <c r="D174" s="17">
        <v>137</v>
      </c>
    </row>
    <row r="175" spans="1:4">
      <c r="A175" s="39">
        <v>45536</v>
      </c>
      <c r="B175" s="142">
        <v>0</v>
      </c>
      <c r="C175" s="142">
        <v>2</v>
      </c>
      <c r="D175" s="17">
        <v>134</v>
      </c>
    </row>
    <row r="176" spans="1:4">
      <c r="A176" s="39">
        <v>45566</v>
      </c>
      <c r="B176" s="142">
        <v>0</v>
      </c>
      <c r="C176" s="142">
        <v>2</v>
      </c>
      <c r="D176" s="17">
        <v>134</v>
      </c>
    </row>
    <row r="177" spans="1:4">
      <c r="A177" s="39">
        <v>45597</v>
      </c>
      <c r="B177" s="142">
        <v>0</v>
      </c>
      <c r="C177" s="142">
        <v>2</v>
      </c>
      <c r="D177" s="17">
        <v>134</v>
      </c>
    </row>
    <row r="178" spans="1:4">
      <c r="A178" s="39">
        <v>45627</v>
      </c>
      <c r="B178" s="142">
        <v>0</v>
      </c>
      <c r="C178" s="142">
        <v>2</v>
      </c>
      <c r="D178" s="17">
        <v>134</v>
      </c>
    </row>
    <row r="179" spans="1:4">
      <c r="A179" s="39">
        <v>45658</v>
      </c>
      <c r="B179" s="142">
        <v>0</v>
      </c>
      <c r="C179" s="142">
        <v>2</v>
      </c>
      <c r="D179" s="17">
        <v>134</v>
      </c>
    </row>
    <row r="180" spans="1:4">
      <c r="A180" s="39">
        <v>45689</v>
      </c>
      <c r="B180" s="142">
        <v>0</v>
      </c>
      <c r="C180" s="142">
        <v>2</v>
      </c>
      <c r="D180" s="17">
        <v>134</v>
      </c>
    </row>
    <row r="181" spans="1:4">
      <c r="A181" s="39">
        <v>45717</v>
      </c>
      <c r="B181" s="142">
        <v>0</v>
      </c>
      <c r="C181" s="142">
        <v>2</v>
      </c>
      <c r="D181" s="17">
        <v>134</v>
      </c>
    </row>
    <row r="182" spans="1:4">
      <c r="A182" s="39">
        <v>45748</v>
      </c>
      <c r="B182" s="142">
        <v>0</v>
      </c>
      <c r="C182" s="142">
        <v>2</v>
      </c>
      <c r="D182" s="17">
        <v>134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166</v>
      </c>
      <c r="B1" s="57">
        <v>2025</v>
      </c>
      <c r="G1" s="58" t="s">
        <v>129</v>
      </c>
      <c r="J1" s="59" t="s">
        <v>163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164</v>
      </c>
      <c r="K2" s="59">
        <v>2</v>
      </c>
      <c r="M2" s="59">
        <v>2012</v>
      </c>
    </row>
    <row r="3" spans="1:16380">
      <c r="A3" s="174" t="s">
        <v>120</v>
      </c>
      <c r="B3" s="174"/>
      <c r="C3" s="174"/>
      <c r="D3" s="174"/>
      <c r="E3" s="174"/>
      <c r="F3" s="174"/>
      <c r="G3" s="174"/>
      <c r="J3" s="59" t="s">
        <v>165</v>
      </c>
      <c r="K3" s="59">
        <v>3</v>
      </c>
      <c r="M3" s="59">
        <v>2013</v>
      </c>
    </row>
    <row r="4" spans="1:16380">
      <c r="A4" s="175" t="s">
        <v>117</v>
      </c>
      <c r="B4" s="175"/>
      <c r="C4" s="175"/>
      <c r="D4" s="175"/>
      <c r="E4" s="175"/>
      <c r="F4" s="175"/>
      <c r="G4" s="175"/>
      <c r="H4" s="63"/>
      <c r="I4" s="63"/>
      <c r="J4" s="59" t="s">
        <v>166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127</v>
      </c>
      <c r="B5" s="174"/>
      <c r="C5" s="174"/>
      <c r="D5" s="174"/>
      <c r="E5" s="174"/>
      <c r="F5" s="174"/>
      <c r="G5" s="174"/>
      <c r="H5" s="63"/>
      <c r="I5" s="63"/>
      <c r="J5" s="59" t="s">
        <v>167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45748</v>
      </c>
      <c r="B6" s="174"/>
      <c r="C6" s="174"/>
      <c r="D6" s="174"/>
      <c r="E6" s="174"/>
      <c r="F6" s="174"/>
      <c r="G6" s="174"/>
      <c r="H6" s="63"/>
      <c r="J6" s="59" t="s">
        <v>168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169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112</v>
      </c>
      <c r="B8" s="178" t="s">
        <v>227</v>
      </c>
      <c r="C8" s="178"/>
      <c r="D8" s="178"/>
      <c r="E8" s="178" t="s">
        <v>170</v>
      </c>
      <c r="F8" s="178"/>
      <c r="G8" s="179"/>
      <c r="H8" s="68"/>
      <c r="I8" s="69"/>
      <c r="J8" s="59" t="s">
        <v>171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172</v>
      </c>
      <c r="C9" s="109" t="s">
        <v>173</v>
      </c>
      <c r="D9" s="72" t="s">
        <v>174</v>
      </c>
      <c r="E9" s="109" t="s">
        <v>175</v>
      </c>
      <c r="F9" s="109" t="s">
        <v>176</v>
      </c>
      <c r="G9" s="111" t="s">
        <v>177</v>
      </c>
      <c r="I9" s="73"/>
      <c r="J9" s="59" t="s">
        <v>162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178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816832.86752873997</v>
      </c>
      <c r="C11" s="81">
        <f>IF(ISERROR(VLOOKUP($A$6,'Кредити НФК'!$A$10:$M$200,2,0)),"–",VLOOKUP($A$6,'Кредити НФК'!$A$10:$M$200,2,0))</f>
        <v>17263.07416434</v>
      </c>
      <c r="D11" s="82">
        <f t="shared" ref="D11:D16" si="0">IF(ISERROR(C11/B11*100),"–",C11/B11*100)</f>
        <v>2.1134157121478223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5.1240854210748097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1.2327783083686796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0.53368263917388958</v>
      </c>
      <c r="H11" s="84"/>
      <c r="I11" s="78"/>
      <c r="J11" s="59" t="s">
        <v>179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568991.63896480005</v>
      </c>
      <c r="C12" s="81">
        <f>IF(ISERROR(VLOOKUP($A$6,'Кредити НФК'!$A$10:$M$200,6,0)),"–",VLOOKUP($A$6,'Кредити НФК'!$A$10:$M$200,6,0))</f>
        <v>6838.5207657399997</v>
      </c>
      <c r="D12" s="82">
        <f t="shared" si="0"/>
        <v>1.2018666527651833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30.66964784006791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15.698347812267244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3.0054160046987448</v>
      </c>
      <c r="H12" s="78"/>
      <c r="I12" s="78"/>
      <c r="J12" s="59" t="s">
        <v>180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247841.22856394001</v>
      </c>
      <c r="C13" s="81">
        <f>IF(ISERROR(VLOOKUP($A$6,'Кредити НФК'!$A$10:$M$200,10,0)),"–",VLOOKUP($A$6,'Кредити НФК'!$A$10:$M$200,10,0))</f>
        <v>10424.553398599999</v>
      </c>
      <c r="D13" s="82">
        <f t="shared" si="0"/>
        <v>4.2061417541394217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-6.8252486305680975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-6.4408271242528343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-1.0243432275855611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313023.99799017998</v>
      </c>
      <c r="C14" s="81">
        <f>IF(ISERROR(VLOOKUP($A$6,'Кредити ДГ'!$A$10:$M$200,2,0)),"–",VLOOKUP($A$6,'Кредити ДГ'!$A$10:$M$200,2,0))</f>
        <v>4553.66816397</v>
      </c>
      <c r="D14" s="82">
        <f t="shared" si="0"/>
        <v>1.4547345229782846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15.742033579993333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5.9411421970773119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1.6667222142911555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302531.75057251001</v>
      </c>
      <c r="C15" s="81">
        <f>IF(ISERROR(VLOOKUP($A$6,'Кредити ДГ'!$A$10:$M$200,6,0)),"–",VLOOKUP($A$6,'Кредити ДГ'!$A$10:$M$200,6,0))</f>
        <v>4508.2681650200002</v>
      </c>
      <c r="D15" s="82">
        <f t="shared" si="0"/>
        <v>1.4901801733168731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16.353991892279268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6.1527942698510287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1.6852488818023517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10492.24741767</v>
      </c>
      <c r="C16" s="88">
        <f>IF(ISERROR(VLOOKUP($A$6,'Кредити ДГ'!$A$10:$M$200,10,0)),"–",VLOOKUP($A$6,'Кредити ДГ'!$A$10:$M$200,10,0))</f>
        <v>45.399998949999997</v>
      </c>
      <c r="D16" s="89">
        <f t="shared" si="0"/>
        <v>0.43270042291932459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-23.967435946739229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-11.567649044119548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-0.13997314301469999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1217183.2390689801</v>
      </c>
      <c r="C18" s="81">
        <f>IF(ISERROR(VLOOKUP($A$6,'Депозити НФК'!$A$10:$S$200,2,0)),"–",VLOOKUP($A$6,'Депозити НФК'!$A$10:$S$200,2,0))</f>
        <v>10710.853095500002</v>
      </c>
      <c r="D18" s="82">
        <f>IF(ISERROR(C18/B18*100),"–",C18/B18*100)</f>
        <v>0.87997047212814916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5.1616493646136519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-11.888733754596359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5.7730713392300572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904124.78066096036</v>
      </c>
      <c r="C19" s="81">
        <f>IF(ISERROR(VLOOKUP($A$6,'Депозити НФК'!$A$10:$S$200,8,0)),"–",VLOOKUP($A$6,'Депозити НФК'!$A$10:$S$200,8,0))</f>
        <v>8582.1466590199998</v>
      </c>
      <c r="D19" s="82">
        <f t="shared" ref="D19:D23" si="1">IF(ISERROR(C19/B19*100),"–",C19/B19*100)</f>
        <v>0.9492214838692975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10.505448018256942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-7.1097543282771625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10.962566117989297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313058.45840802003</v>
      </c>
      <c r="C20" s="81">
        <f>IF(ISERROR(VLOOKUP($A$6,'Депозити НФК'!$A$10:$S$200,14,0)),"–",VLOOKUP($A$6,'Депозити НФК'!$A$10:$S$200,14,0))</f>
        <v>2128.7064364799999</v>
      </c>
      <c r="D20" s="82">
        <f t="shared" si="1"/>
        <v>0.67997090617036848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-11.99570837410235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-27.02501597016213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-11.006700624516881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1413823.5465283697</v>
      </c>
      <c r="C21" s="81">
        <f>IF(ISERROR(VLOOKUP($A$6,'Депозити ДГ'!$A$10:$S$200,2,0)),"–",VLOOKUP($A$6,'Депозити ДГ'!$A$10:$S$200,2,0))</f>
        <v>25299.106591820004</v>
      </c>
      <c r="D21" s="82">
        <f t="shared" si="1"/>
        <v>1.7894104716208554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8.4219263431734248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1.5426494293870405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1.6877470392444565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913499.64493157982</v>
      </c>
      <c r="C22" s="81">
        <f>IF(ISERROR(VLOOKUP($A$6,'Депозити ДГ'!$A$10:$S$200,8,0)),"–",VLOOKUP($A$6,'Депозити ДГ'!$A$10:$S$200,8,0))</f>
        <v>19040.695750580002</v>
      </c>
      <c r="D22" s="82">
        <f t="shared" si="1"/>
        <v>2.0843681610851781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10.332221709411343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1.728522217424171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2.0285302249558157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500323.90159679</v>
      </c>
      <c r="C23" s="88">
        <f>IF(ISERROR(VLOOKUP($A$6,'Депозити ДГ'!$A$10:$S$200,14,0)),"–",VLOOKUP($A$6,'Депозити ДГ'!$A$10:$S$200,14,0))</f>
        <v>6258.4108412400001</v>
      </c>
      <c r="D23" s="89">
        <f t="shared" si="1"/>
        <v>1.2508718494691544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2.9964347544634933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0.98130065113970488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0.6648005658143461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68" t="s">
        <v>112</v>
      </c>
      <c r="B25" s="169"/>
      <c r="C25" s="169"/>
      <c r="D25" s="169"/>
      <c r="E25" s="170" t="s">
        <v>121</v>
      </c>
      <c r="F25" s="170"/>
      <c r="G25" s="171"/>
      <c r="J25" s="99"/>
      <c r="K25" s="99"/>
      <c r="L25" s="99"/>
      <c r="M25" s="59"/>
    </row>
    <row r="26" spans="1:13" s="1" customFormat="1" ht="27.75" customHeight="1">
      <c r="A26" s="168"/>
      <c r="B26" s="169"/>
      <c r="C26" s="169"/>
      <c r="D26" s="169"/>
      <c r="E26" s="109" t="s">
        <v>172</v>
      </c>
      <c r="F26" s="109" t="s">
        <v>173</v>
      </c>
      <c r="G26" s="112" t="s">
        <v>181</v>
      </c>
      <c r="J26" s="100"/>
      <c r="K26" s="100"/>
      <c r="L26" s="100"/>
      <c r="M26" s="59"/>
    </row>
    <row r="27" spans="1:13" ht="33" customHeight="1">
      <c r="A27" s="172" t="s">
        <v>122</v>
      </c>
      <c r="B27" s="172"/>
      <c r="C27" s="172"/>
      <c r="D27" s="172"/>
      <c r="E27" s="172"/>
      <c r="F27" s="172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15.2905</v>
      </c>
      <c r="F28" s="83">
        <f>IF(ISERROR(VLOOKUP($A$6,'% ставки за кредитами НФК'!$A$10:$S$200,2,0)),"–",VLOOKUP($A$6,'% ставки за кредитами НФК'!$A$10:$S$200,2,0))</f>
        <v>18.8306</v>
      </c>
      <c r="G28" s="83">
        <f>IF(ISERROR(IF(F28=0,"–",F28-E28)),"–",IF(F28=0,"–",F28-E28))</f>
        <v>3.5401000000000007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16.611699999999999</v>
      </c>
      <c r="F29" s="83">
        <f>IF(ISERROR(VLOOKUP($A$6,'% ставки за кредитами НФК'!$A$10:$S$200,8,0)),"–",VLOOKUP($A$6,'% ставки за кредитами НФК'!$A$10:$S$200,8,0))</f>
        <v>18.893599999999999</v>
      </c>
      <c r="G29" s="83">
        <f t="shared" ref="G29:G37" si="2">IF(ISERROR(IF(F29=0,"–",F29-E29)),"–",IF(F29=0,"–",F29-E29))</f>
        <v>2.2819000000000003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16.614100000000001</v>
      </c>
      <c r="F30" s="83">
        <f>IF(ISERROR(VLOOKUP($A$6,'% ставки за кредитами НФК'!$A$10:$S$200,10,0)),"–",VLOOKUP($A$6,'% ставки за кредитами НФК'!$A$10:$S$200,10,0))</f>
        <v>18.863099999999999</v>
      </c>
      <c r="G30" s="83">
        <f t="shared" si="2"/>
        <v>2.2489999999999988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6.3094000000000001</v>
      </c>
      <c r="F31" s="83">
        <f>IF(ISERROR(VLOOKUP($A$6,'% ставки за кредитами НФК'!$A$10:$S$200,14,0)),"–",VLOOKUP($A$6,'% ставки за кредитами НФК'!$A$10:$S$200,14,0))</f>
        <v>7</v>
      </c>
      <c r="G31" s="83">
        <f t="shared" si="2"/>
        <v>0.69059999999999988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6.3108000000000004</v>
      </c>
      <c r="F32" s="83">
        <f>IF(ISERROR(VLOOKUP($A$6,'% ставки за кредитами НФК'!$A$10:$S$200,16,0)),"–",VLOOKUP($A$6,'% ставки за кредитами НФК'!$A$10:$S$200,16,0))</f>
        <v>7</v>
      </c>
      <c r="G32" s="83">
        <f t="shared" si="2"/>
        <v>0.68919999999999959</v>
      </c>
    </row>
    <row r="33" spans="1:13">
      <c r="A33" s="80" t="s">
        <v>197</v>
      </c>
      <c r="B33" s="62"/>
      <c r="C33" s="62"/>
      <c r="D33" s="62"/>
      <c r="E33" s="83">
        <f>IF(ISERROR(VLOOKUP($A$6,Україна!$A$3:$AC$200,19,0)),"–",VLOOKUP($A$6,Україна!$A$3:$AC$200,19,0))</f>
        <v>28.378900000000002</v>
      </c>
      <c r="F33" s="83">
        <f>IF(ISERROR(VLOOKUP($A$6,'% ставки за кредитами ДГ'!$A$10:$S$200,2,0)),"–",VLOOKUP($A$6,'% ставки за кредитами ДГ'!$A$10:$S$200,2,0))</f>
        <v>36.885199999999998</v>
      </c>
      <c r="G33" s="83">
        <f t="shared" si="2"/>
        <v>8.506299999999996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28.3947</v>
      </c>
      <c r="F34" s="83">
        <f>IF(ISERROR(VLOOKUP($A$6,'% ставки за кредитами ДГ'!$A$10:$S$200,8,0)),"–",VLOOKUP($A$6,'% ставки за кредитами ДГ'!$A$10:$S$200,8,0))</f>
        <v>36.8874</v>
      </c>
      <c r="G34" s="83">
        <f t="shared" si="2"/>
        <v>8.4926999999999992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34.479599999999998</v>
      </c>
      <c r="F35" s="83">
        <f>IF(ISERROR(VLOOKUP($A$6,'% ставки за кредитами ДГ'!$A$10:$S$200,10,0)),"–",VLOOKUP($A$6,'% ставки за кредитами ДГ'!$A$10:$S$200,10,0))</f>
        <v>36.8108</v>
      </c>
      <c r="G35" s="83">
        <f t="shared" si="2"/>
        <v>2.3312000000000026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13.567</v>
      </c>
      <c r="F36" s="83">
        <f>IF(ISERROR(VLOOKUP($A$6,'% ставки за кредитами ДГ'!$A$10:$S$200,14,0)),"–",VLOOKUP($A$6,'% ставки за кредитами ДГ'!$A$10:$S$200,14,0))</f>
        <v>28.770700000000001</v>
      </c>
      <c r="G36" s="83">
        <f t="shared" si="2"/>
        <v>15.203700000000001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7.8761000000000001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3" t="s">
        <v>123</v>
      </c>
      <c r="B38" s="173"/>
      <c r="C38" s="173"/>
      <c r="D38" s="173"/>
      <c r="E38" s="172"/>
      <c r="F38" s="172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8.6957000000000004</v>
      </c>
      <c r="F39" s="83">
        <f>IF(ISERROR(VLOOKUP($A$6,'% ставки за депозитами НФК'!$A$10:$P$200,2,0)),"–",VLOOKUP($A$6,'% ставки за депозитами НФК'!$A$10:$P$200,2,0))</f>
        <v>8.2066999999999997</v>
      </c>
      <c r="G39" s="83">
        <f>IF(ISERROR(IF(F39=0,"–",F39-E39)),"–",IF(F39=0,"–",F39-E39))</f>
        <v>-0.48900000000000077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9.6890999999999998</v>
      </c>
      <c r="F40" s="83">
        <f>IF(ISERROR(VLOOKUP($A$6,'% ставки за депозитами НФК'!$A$10:$P$200,7,0)),"–",VLOOKUP($A$6,'% ставки за депозитами НФК'!$A$10:$P$200,7,0))</f>
        <v>8.6309000000000005</v>
      </c>
      <c r="G40" s="83">
        <f t="shared" ref="G40:G44" si="3">IF(ISERROR(IF(F40=0,"–",F40-E40)),"–",IF(F40=0,"–",F40-E40))</f>
        <v>-1.0581999999999994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0.76100000000000001</v>
      </c>
      <c r="F41" s="83">
        <f>IF(ISERROR(VLOOKUP($A$6,'% ставки за депозитами НФК'!$A$10:$P$200,12,0)),"–",VLOOKUP($A$6,'% ставки за депозитами НФК'!$A$10:$P$200,12,0))</f>
        <v>0.5948</v>
      </c>
      <c r="G41" s="83">
        <f t="shared" si="3"/>
        <v>-0.16620000000000001</v>
      </c>
    </row>
    <row r="42" spans="1:13">
      <c r="A42" s="80" t="s">
        <v>197</v>
      </c>
      <c r="B42" s="62"/>
      <c r="C42" s="62"/>
      <c r="D42" s="62"/>
      <c r="E42" s="83">
        <f>IF(ISERROR(VLOOKUP($A$6,Україна!$A$3:$AC$200,27,0)),"–",VLOOKUP($A$6,Україна!$A$3:$AC$200,27,0))</f>
        <v>8.0541999999999998</v>
      </c>
      <c r="F42" s="83">
        <f>IF(ISERROR(VLOOKUP($A$6,'% ставки за депозитами ДГ'!$A$10:$P$200,2,0)),"–",VLOOKUP($A$6,'% ставки за депозитами ДГ'!$A$10:$P$200,2,0))</f>
        <v>10.109</v>
      </c>
      <c r="G42" s="83">
        <f t="shared" si="3"/>
        <v>2.0548000000000002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10.428900000000001</v>
      </c>
      <c r="F43" s="83">
        <f>IF(ISERROR(VLOOKUP($A$6,'% ставки за депозитами ДГ'!$A$10:$P$200,7,0)),"–",VLOOKUP($A$6,'% ставки за депозитами ДГ'!$A$10:$P$200,7,0))</f>
        <v>12.2279</v>
      </c>
      <c r="G43" s="83">
        <f t="shared" si="3"/>
        <v>1.7989999999999995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1.0068999999999999</v>
      </c>
      <c r="F44" s="90">
        <f>IF(ISERROR(VLOOKUP($A$6,'% ставки за депозитами ДГ'!$A$10:$P$200,12,0)),"–",VLOOKUP($A$6,'% ставки за депозитами ДГ'!$A$10:$P$200,12,0))</f>
        <v>1.0494000000000001</v>
      </c>
      <c r="G44" s="90">
        <f t="shared" si="3"/>
        <v>4.2500000000000204E-2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68" t="s">
        <v>112</v>
      </c>
      <c r="B46" s="169"/>
      <c r="C46" s="169"/>
      <c r="D46" s="169"/>
      <c r="E46" s="169"/>
      <c r="F46" s="169"/>
      <c r="G46" s="112" t="s">
        <v>173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40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189</v>
      </c>
      <c r="B51" s="167"/>
      <c r="C51" s="167"/>
      <c r="D51" s="167"/>
      <c r="E51" s="167"/>
      <c r="F51" s="167"/>
      <c r="G51" s="139">
        <f>IF(ISERROR(VLOOKUP($A$6,'Банки та філії'!$A$11:$D$200,4,0)),,VLOOKUP($A$6,'Банки та філії'!$A$11:$D$200,4,0))</f>
        <v>134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0" t="s">
        <v>190</v>
      </c>
      <c r="B3" s="145"/>
      <c r="C3" s="145"/>
      <c r="D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</row>
    <row r="4" spans="1:16">
      <c r="A4" s="144" t="s">
        <v>128</v>
      </c>
    </row>
    <row r="5" spans="1:16">
      <c r="A5" s="13" t="s">
        <v>125</v>
      </c>
    </row>
    <row r="6" spans="1:16">
      <c r="A6" s="254" t="s">
        <v>191</v>
      </c>
      <c r="B6" s="254" t="s">
        <v>192</v>
      </c>
      <c r="C6" s="254" t="s">
        <v>193</v>
      </c>
      <c r="D6" s="255" t="s">
        <v>266</v>
      </c>
      <c r="E6" s="255"/>
    </row>
    <row r="7" spans="1:16" ht="18.75" customHeight="1">
      <c r="A7" s="254"/>
      <c r="B7" s="254"/>
      <c r="C7" s="254"/>
      <c r="D7" s="254" t="s">
        <v>194</v>
      </c>
      <c r="E7" s="256" t="s">
        <v>173</v>
      </c>
    </row>
    <row r="8" spans="1:16">
      <c r="A8" s="254"/>
      <c r="B8" s="254"/>
      <c r="C8" s="254"/>
      <c r="D8" s="254"/>
      <c r="E8" s="254"/>
    </row>
    <row r="9" spans="1:16" s="1" customFormat="1" ht="13.8">
      <c r="A9" s="41">
        <v>1</v>
      </c>
      <c r="B9" s="143">
        <v>2</v>
      </c>
      <c r="C9" s="41">
        <v>3</v>
      </c>
      <c r="D9" s="143">
        <v>4</v>
      </c>
      <c r="E9" s="143">
        <v>5</v>
      </c>
    </row>
    <row r="10" spans="1:16" s="1" customFormat="1">
      <c r="A10" s="150">
        <v>2</v>
      </c>
      <c r="B10" s="152" t="s">
        <v>199</v>
      </c>
      <c r="C10" s="151">
        <v>322313</v>
      </c>
      <c r="D10" s="151">
        <v>43</v>
      </c>
      <c r="E10" s="151">
        <v>2</v>
      </c>
    </row>
    <row r="11" spans="1:16" s="1" customFormat="1">
      <c r="A11" s="150">
        <v>6</v>
      </c>
      <c r="B11" s="152" t="s">
        <v>200</v>
      </c>
      <c r="C11" s="151">
        <v>300465</v>
      </c>
      <c r="D11" s="151">
        <v>1152</v>
      </c>
      <c r="E11" s="151">
        <v>34</v>
      </c>
    </row>
    <row r="12" spans="1:16" s="1" customFormat="1">
      <c r="A12" s="150">
        <v>29</v>
      </c>
      <c r="B12" s="152" t="s">
        <v>217</v>
      </c>
      <c r="C12" s="151">
        <v>300119</v>
      </c>
      <c r="D12" s="151">
        <v>32</v>
      </c>
      <c r="E12" s="151">
        <v>1</v>
      </c>
    </row>
    <row r="13" spans="1:16" s="1" customFormat="1">
      <c r="A13" s="150">
        <v>36</v>
      </c>
      <c r="B13" s="152" t="s">
        <v>264</v>
      </c>
      <c r="C13" s="151">
        <v>300335</v>
      </c>
      <c r="D13" s="151">
        <v>325</v>
      </c>
      <c r="E13" s="151">
        <v>17</v>
      </c>
    </row>
    <row r="14" spans="1:16" s="1" customFormat="1">
      <c r="A14" s="150">
        <v>43</v>
      </c>
      <c r="B14" s="152" t="s">
        <v>201</v>
      </c>
      <c r="C14" s="151">
        <v>320940</v>
      </c>
      <c r="D14" s="151">
        <v>3</v>
      </c>
      <c r="E14" s="151">
        <v>0</v>
      </c>
    </row>
    <row r="15" spans="1:16" s="1" customFormat="1">
      <c r="A15" s="150">
        <v>46</v>
      </c>
      <c r="B15" s="152" t="s">
        <v>255</v>
      </c>
      <c r="C15" s="151">
        <v>305299</v>
      </c>
      <c r="D15" s="151">
        <v>1105</v>
      </c>
      <c r="E15" s="151">
        <v>33</v>
      </c>
    </row>
    <row r="16" spans="1:16" s="1" customFormat="1">
      <c r="A16" s="150">
        <v>49</v>
      </c>
      <c r="B16" s="152" t="s">
        <v>202</v>
      </c>
      <c r="C16" s="151">
        <v>353100</v>
      </c>
      <c r="D16" s="151">
        <v>15</v>
      </c>
      <c r="E16" s="151">
        <v>0</v>
      </c>
    </row>
    <row r="17" spans="1:5" s="1" customFormat="1">
      <c r="A17" s="150">
        <v>62</v>
      </c>
      <c r="B17" s="152" t="s">
        <v>203</v>
      </c>
      <c r="C17" s="151">
        <v>339500</v>
      </c>
      <c r="D17" s="151">
        <v>94</v>
      </c>
      <c r="E17" s="151">
        <v>1</v>
      </c>
    </row>
    <row r="18" spans="1:5" s="1" customFormat="1">
      <c r="A18" s="150">
        <v>72</v>
      </c>
      <c r="B18" s="152" t="s">
        <v>229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249</v>
      </c>
      <c r="C19" s="151">
        <v>325365</v>
      </c>
      <c r="D19" s="151">
        <v>65</v>
      </c>
      <c r="E19" s="151">
        <v>1</v>
      </c>
    </row>
    <row r="20" spans="1:5" s="1" customFormat="1">
      <c r="A20" s="150">
        <v>91</v>
      </c>
      <c r="B20" s="152" t="s">
        <v>254</v>
      </c>
      <c r="C20" s="151">
        <v>325268</v>
      </c>
      <c r="D20" s="151">
        <v>20</v>
      </c>
      <c r="E20" s="151">
        <v>0</v>
      </c>
    </row>
    <row r="21" spans="1:5" s="1" customFormat="1">
      <c r="A21" s="150">
        <v>95</v>
      </c>
      <c r="B21" s="152" t="s">
        <v>250</v>
      </c>
      <c r="C21" s="151">
        <v>325990</v>
      </c>
      <c r="D21" s="151">
        <v>9</v>
      </c>
      <c r="E21" s="151">
        <v>0</v>
      </c>
    </row>
    <row r="22" spans="1:5" s="1" customFormat="1">
      <c r="A22" s="150">
        <v>96</v>
      </c>
      <c r="B22" s="152" t="s">
        <v>230</v>
      </c>
      <c r="C22" s="151">
        <v>307770</v>
      </c>
      <c r="D22" s="151">
        <v>199</v>
      </c>
      <c r="E22" s="151">
        <v>6</v>
      </c>
    </row>
    <row r="23" spans="1:5" s="1" customFormat="1">
      <c r="A23" s="150">
        <v>101</v>
      </c>
      <c r="B23" s="152" t="s">
        <v>204</v>
      </c>
      <c r="C23" s="151">
        <v>313849</v>
      </c>
      <c r="D23" s="151">
        <v>25</v>
      </c>
      <c r="E23" s="151">
        <v>0</v>
      </c>
    </row>
    <row r="24" spans="1:5" s="1" customFormat="1">
      <c r="A24" s="150">
        <v>105</v>
      </c>
      <c r="B24" s="152" t="s">
        <v>215</v>
      </c>
      <c r="C24" s="151">
        <v>328168</v>
      </c>
      <c r="D24" s="151">
        <v>45</v>
      </c>
      <c r="E24" s="151">
        <v>2</v>
      </c>
    </row>
    <row r="25" spans="1:5" s="1" customFormat="1" ht="15" customHeight="1">
      <c r="A25" s="150">
        <v>106</v>
      </c>
      <c r="B25" s="152" t="s">
        <v>205</v>
      </c>
      <c r="C25" s="151">
        <v>328209</v>
      </c>
      <c r="D25" s="151">
        <v>46</v>
      </c>
      <c r="E25" s="151">
        <v>1</v>
      </c>
    </row>
    <row r="26" spans="1:5" s="1" customFormat="1">
      <c r="A26" s="150">
        <v>113</v>
      </c>
      <c r="B26" s="152" t="s">
        <v>218</v>
      </c>
      <c r="C26" s="151">
        <v>331489</v>
      </c>
      <c r="D26" s="151">
        <v>73</v>
      </c>
      <c r="E26" s="151">
        <v>0</v>
      </c>
    </row>
    <row r="27" spans="1:5" s="1" customFormat="1">
      <c r="A27" s="150">
        <v>115</v>
      </c>
      <c r="B27" s="152" t="s">
        <v>236</v>
      </c>
      <c r="C27" s="151">
        <v>334851</v>
      </c>
      <c r="D27" s="151">
        <v>223</v>
      </c>
      <c r="E27" s="151">
        <v>9</v>
      </c>
    </row>
    <row r="28" spans="1:5" s="1" customFormat="1">
      <c r="A28" s="150">
        <v>123</v>
      </c>
      <c r="B28" s="152" t="s">
        <v>231</v>
      </c>
      <c r="C28" s="151">
        <v>351607</v>
      </c>
      <c r="D28" s="151">
        <v>16</v>
      </c>
      <c r="E28" s="151">
        <v>0</v>
      </c>
    </row>
    <row r="29" spans="1:5" s="1" customFormat="1">
      <c r="A29" s="150">
        <v>128</v>
      </c>
      <c r="B29" s="152" t="s">
        <v>219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232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220</v>
      </c>
      <c r="C31" s="151">
        <v>353489</v>
      </c>
      <c r="D31" s="151">
        <v>49</v>
      </c>
      <c r="E31" s="151">
        <v>0</v>
      </c>
    </row>
    <row r="32" spans="1:5" s="1" customFormat="1">
      <c r="A32" s="150">
        <v>136</v>
      </c>
      <c r="B32" s="152" t="s">
        <v>237</v>
      </c>
      <c r="C32" s="151">
        <v>351005</v>
      </c>
      <c r="D32" s="151">
        <v>218</v>
      </c>
      <c r="E32" s="151">
        <v>5</v>
      </c>
    </row>
    <row r="33" spans="1:5" s="1" customFormat="1">
      <c r="A33" s="150">
        <v>142</v>
      </c>
      <c r="B33" s="152" t="s">
        <v>238</v>
      </c>
      <c r="C33" s="151">
        <v>336310</v>
      </c>
      <c r="D33" s="151">
        <v>72</v>
      </c>
      <c r="E33" s="151">
        <v>1</v>
      </c>
    </row>
    <row r="34" spans="1:5" s="1" customFormat="1">
      <c r="A34" s="150">
        <v>146</v>
      </c>
      <c r="B34" s="152" t="s">
        <v>261</v>
      </c>
      <c r="C34" s="151">
        <v>320371</v>
      </c>
      <c r="D34" s="151">
        <v>13</v>
      </c>
      <c r="E34" s="151">
        <v>0</v>
      </c>
    </row>
    <row r="35" spans="1:5" s="1" customFormat="1">
      <c r="A35" s="150">
        <v>153</v>
      </c>
      <c r="B35" s="152" t="s">
        <v>221</v>
      </c>
      <c r="C35" s="151">
        <v>380838</v>
      </c>
      <c r="D35" s="151">
        <v>39</v>
      </c>
      <c r="E35" s="151">
        <v>0</v>
      </c>
    </row>
    <row r="36" spans="1:5" s="1" customFormat="1">
      <c r="A36" s="150">
        <v>171</v>
      </c>
      <c r="B36" s="152" t="s">
        <v>251</v>
      </c>
      <c r="C36" s="151">
        <v>300614</v>
      </c>
      <c r="D36" s="151">
        <v>125</v>
      </c>
      <c r="E36" s="151">
        <v>3</v>
      </c>
    </row>
    <row r="37" spans="1:5" s="1" customFormat="1">
      <c r="A37" s="150">
        <v>205</v>
      </c>
      <c r="B37" s="152" t="s">
        <v>206</v>
      </c>
      <c r="C37" s="151">
        <v>313582</v>
      </c>
      <c r="D37" s="151">
        <v>22</v>
      </c>
      <c r="E37" s="151">
        <v>1</v>
      </c>
    </row>
    <row r="38" spans="1:5" s="1" customFormat="1">
      <c r="A38" s="150">
        <v>231</v>
      </c>
      <c r="B38" s="152" t="s">
        <v>233</v>
      </c>
      <c r="C38" s="151">
        <v>322539</v>
      </c>
      <c r="D38" s="151">
        <v>19</v>
      </c>
      <c r="E38" s="151">
        <v>1</v>
      </c>
    </row>
    <row r="39" spans="1:5" s="1" customFormat="1">
      <c r="A39" s="150">
        <v>240</v>
      </c>
      <c r="B39" s="152" t="s">
        <v>262</v>
      </c>
      <c r="C39" s="151">
        <v>322540</v>
      </c>
      <c r="D39" s="151">
        <v>44</v>
      </c>
      <c r="E39" s="151">
        <v>1</v>
      </c>
    </row>
    <row r="40" spans="1:5" s="1" customFormat="1">
      <c r="A40" s="150">
        <v>242</v>
      </c>
      <c r="B40" s="152" t="s">
        <v>252</v>
      </c>
      <c r="C40" s="151">
        <v>322001</v>
      </c>
      <c r="D40" s="151">
        <v>13</v>
      </c>
      <c r="E40" s="151">
        <v>0</v>
      </c>
    </row>
    <row r="41" spans="1:5" s="1" customFormat="1">
      <c r="A41" s="150">
        <v>251</v>
      </c>
      <c r="B41" s="152" t="s">
        <v>207</v>
      </c>
      <c r="C41" s="151">
        <v>300658</v>
      </c>
      <c r="D41" s="151">
        <v>14</v>
      </c>
      <c r="E41" s="151">
        <v>0</v>
      </c>
    </row>
    <row r="42" spans="1:5" s="1" customFormat="1">
      <c r="A42" s="150">
        <v>270</v>
      </c>
      <c r="B42" s="152" t="s">
        <v>234</v>
      </c>
      <c r="C42" s="151">
        <v>305749</v>
      </c>
      <c r="D42" s="151">
        <v>34</v>
      </c>
      <c r="E42" s="151">
        <v>0</v>
      </c>
    </row>
    <row r="43" spans="1:5" s="1" customFormat="1">
      <c r="A43" s="150">
        <v>272</v>
      </c>
      <c r="B43" s="152" t="s">
        <v>263</v>
      </c>
      <c r="C43" s="151">
        <v>300346</v>
      </c>
      <c r="D43" s="151">
        <v>137</v>
      </c>
      <c r="E43" s="151">
        <v>1</v>
      </c>
    </row>
    <row r="44" spans="1:5" s="1" customFormat="1">
      <c r="A44" s="150">
        <v>274</v>
      </c>
      <c r="B44" s="152" t="s">
        <v>208</v>
      </c>
      <c r="C44" s="151">
        <v>320478</v>
      </c>
      <c r="D44" s="151">
        <v>212</v>
      </c>
      <c r="E44" s="151">
        <v>4</v>
      </c>
    </row>
    <row r="45" spans="1:5" s="1" customFormat="1">
      <c r="A45" s="150">
        <v>286</v>
      </c>
      <c r="B45" s="152" t="s">
        <v>239</v>
      </c>
      <c r="C45" s="151">
        <v>306500</v>
      </c>
      <c r="D45" s="151">
        <v>32</v>
      </c>
      <c r="E45" s="151">
        <v>1</v>
      </c>
    </row>
    <row r="46" spans="1:5" s="1" customFormat="1">
      <c r="A46" s="150">
        <v>288</v>
      </c>
      <c r="B46" s="152" t="s">
        <v>209</v>
      </c>
      <c r="C46" s="151">
        <v>300647</v>
      </c>
      <c r="D46" s="151">
        <v>4</v>
      </c>
      <c r="E46" s="151">
        <v>0</v>
      </c>
    </row>
    <row r="47" spans="1:5" s="1" customFormat="1">
      <c r="A47" s="150">
        <v>290</v>
      </c>
      <c r="B47" s="152" t="s">
        <v>222</v>
      </c>
      <c r="C47" s="151">
        <v>300506</v>
      </c>
      <c r="D47" s="151">
        <v>11</v>
      </c>
      <c r="E47" s="151">
        <v>0</v>
      </c>
    </row>
    <row r="48" spans="1:5" s="1" customFormat="1">
      <c r="A48" s="150">
        <v>295</v>
      </c>
      <c r="B48" s="152" t="s">
        <v>240</v>
      </c>
      <c r="C48" s="151">
        <v>300539</v>
      </c>
      <c r="D48" s="151">
        <v>0</v>
      </c>
      <c r="E48" s="151">
        <v>0</v>
      </c>
    </row>
    <row r="49" spans="1:5" s="1" customFormat="1">
      <c r="A49" s="150">
        <v>296</v>
      </c>
      <c r="B49" s="152" t="s">
        <v>210</v>
      </c>
      <c r="C49" s="151">
        <v>300528</v>
      </c>
      <c r="D49" s="151">
        <v>69</v>
      </c>
      <c r="E49" s="151">
        <v>2</v>
      </c>
    </row>
    <row r="50" spans="1:5" s="1" customFormat="1">
      <c r="A50" s="150">
        <v>297</v>
      </c>
      <c r="B50" s="152" t="s">
        <v>223</v>
      </c>
      <c r="C50" s="151">
        <v>300584</v>
      </c>
      <c r="D50" s="151">
        <v>0</v>
      </c>
      <c r="E50" s="151">
        <v>0</v>
      </c>
    </row>
    <row r="51" spans="1:5" s="1" customFormat="1">
      <c r="A51" s="150">
        <v>298</v>
      </c>
      <c r="B51" s="152" t="s">
        <v>211</v>
      </c>
      <c r="C51" s="151">
        <v>320984</v>
      </c>
      <c r="D51" s="151">
        <v>4</v>
      </c>
      <c r="E51" s="151">
        <v>0</v>
      </c>
    </row>
    <row r="52" spans="1:5" s="1" customFormat="1">
      <c r="A52" s="150">
        <v>305</v>
      </c>
      <c r="B52" s="152" t="s">
        <v>212</v>
      </c>
      <c r="C52" s="151">
        <v>307123</v>
      </c>
      <c r="D52" s="151">
        <v>34</v>
      </c>
      <c r="E52" s="151">
        <v>2</v>
      </c>
    </row>
    <row r="53" spans="1:5" s="1" customFormat="1">
      <c r="A53" s="150">
        <v>311</v>
      </c>
      <c r="B53" s="152" t="s">
        <v>241</v>
      </c>
      <c r="C53" s="151">
        <v>380106</v>
      </c>
      <c r="D53" s="151">
        <v>0</v>
      </c>
      <c r="E53" s="151">
        <v>0</v>
      </c>
    </row>
    <row r="54" spans="1:5" s="1" customFormat="1" ht="28.8">
      <c r="A54" s="150">
        <v>313</v>
      </c>
      <c r="B54" s="152" t="s">
        <v>242</v>
      </c>
      <c r="C54" s="151">
        <v>380883</v>
      </c>
      <c r="D54" s="151">
        <v>0</v>
      </c>
      <c r="E54" s="151">
        <v>0</v>
      </c>
    </row>
    <row r="55" spans="1:5" s="1" customFormat="1" ht="28.8">
      <c r="A55" s="150">
        <v>320</v>
      </c>
      <c r="B55" s="152" t="s">
        <v>256</v>
      </c>
      <c r="C55" s="151">
        <v>380281</v>
      </c>
      <c r="D55" s="151">
        <v>29</v>
      </c>
      <c r="E55" s="151">
        <v>0</v>
      </c>
    </row>
    <row r="56" spans="1:5" s="1" customFormat="1">
      <c r="A56" s="150">
        <v>329</v>
      </c>
      <c r="B56" s="152" t="s">
        <v>243</v>
      </c>
      <c r="C56" s="151">
        <v>380366</v>
      </c>
      <c r="D56" s="151">
        <v>1</v>
      </c>
      <c r="E56" s="151">
        <v>0</v>
      </c>
    </row>
    <row r="57" spans="1:5" s="1" customFormat="1">
      <c r="A57" s="150">
        <v>331</v>
      </c>
      <c r="B57" s="152" t="s">
        <v>244</v>
      </c>
      <c r="C57" s="151">
        <v>380441</v>
      </c>
      <c r="D57" s="151">
        <v>0</v>
      </c>
      <c r="E57" s="151">
        <v>0</v>
      </c>
    </row>
    <row r="58" spans="1:5" s="1" customFormat="1">
      <c r="A58" s="150">
        <v>381</v>
      </c>
      <c r="B58" s="152" t="s">
        <v>224</v>
      </c>
      <c r="C58" s="151">
        <v>313009</v>
      </c>
      <c r="D58" s="151">
        <v>8</v>
      </c>
      <c r="E58" s="151">
        <v>1</v>
      </c>
    </row>
    <row r="59" spans="1:5" s="1" customFormat="1">
      <c r="A59" s="150">
        <v>386</v>
      </c>
      <c r="B59" s="152" t="s">
        <v>253</v>
      </c>
      <c r="C59" s="151">
        <v>380526</v>
      </c>
      <c r="D59" s="151">
        <v>32</v>
      </c>
      <c r="E59" s="151">
        <v>1</v>
      </c>
    </row>
    <row r="60" spans="1:5" s="1" customFormat="1">
      <c r="A60" s="150">
        <v>387</v>
      </c>
      <c r="B60" s="152" t="s">
        <v>265</v>
      </c>
      <c r="C60" s="151">
        <v>380548</v>
      </c>
      <c r="D60" s="151">
        <v>6</v>
      </c>
      <c r="E60" s="151">
        <v>0</v>
      </c>
    </row>
    <row r="61" spans="1:5" s="1" customFormat="1">
      <c r="A61" s="150">
        <v>389</v>
      </c>
      <c r="B61" s="152" t="s">
        <v>225</v>
      </c>
      <c r="C61" s="151">
        <v>380582</v>
      </c>
      <c r="D61" s="151">
        <v>14</v>
      </c>
      <c r="E61" s="151">
        <v>0</v>
      </c>
    </row>
    <row r="62" spans="1:5" s="1" customFormat="1">
      <c r="A62" s="150">
        <v>392</v>
      </c>
      <c r="B62" s="152" t="s">
        <v>213</v>
      </c>
      <c r="C62" s="151">
        <v>380634</v>
      </c>
      <c r="D62" s="151">
        <v>153</v>
      </c>
      <c r="E62" s="151">
        <v>3</v>
      </c>
    </row>
    <row r="63" spans="1:5" s="1" customFormat="1">
      <c r="A63" s="150">
        <v>394</v>
      </c>
      <c r="B63" s="152" t="s">
        <v>245</v>
      </c>
      <c r="C63" s="151">
        <v>380645</v>
      </c>
      <c r="D63" s="151">
        <v>5</v>
      </c>
      <c r="E63" s="151">
        <v>0</v>
      </c>
    </row>
    <row r="64" spans="1:5" s="1" customFormat="1">
      <c r="A64" s="150">
        <v>395</v>
      </c>
      <c r="B64" s="152" t="s">
        <v>235</v>
      </c>
      <c r="C64" s="151">
        <v>377090</v>
      </c>
      <c r="D64" s="151">
        <v>5</v>
      </c>
      <c r="E64" s="151">
        <v>0</v>
      </c>
    </row>
    <row r="65" spans="1:5" s="1" customFormat="1">
      <c r="A65" s="150">
        <v>407</v>
      </c>
      <c r="B65" s="152" t="s">
        <v>246</v>
      </c>
      <c r="C65" s="151">
        <v>380731</v>
      </c>
      <c r="D65" s="151">
        <v>0</v>
      </c>
      <c r="E65" s="151">
        <v>0</v>
      </c>
    </row>
    <row r="66" spans="1:5" s="1" customFormat="1">
      <c r="A66" s="150">
        <v>455</v>
      </c>
      <c r="B66" s="152" t="s">
        <v>247</v>
      </c>
      <c r="C66" s="151">
        <v>380797</v>
      </c>
      <c r="D66" s="151">
        <v>0</v>
      </c>
      <c r="E66" s="151">
        <v>0</v>
      </c>
    </row>
    <row r="67" spans="1:5" s="1" customFormat="1">
      <c r="A67" s="150">
        <v>553</v>
      </c>
      <c r="B67" s="152" t="s">
        <v>216</v>
      </c>
      <c r="C67" s="151">
        <v>380946</v>
      </c>
      <c r="D67" s="151">
        <v>0</v>
      </c>
      <c r="E67" s="151">
        <v>0</v>
      </c>
    </row>
    <row r="68" spans="1:5" s="1" customFormat="1">
      <c r="A68" s="150">
        <v>694</v>
      </c>
      <c r="B68" s="152" t="s">
        <v>226</v>
      </c>
      <c r="C68" s="151">
        <v>339050</v>
      </c>
      <c r="D68" s="151">
        <v>40</v>
      </c>
      <c r="E68" s="151">
        <v>0</v>
      </c>
    </row>
    <row r="69" spans="1:5" s="1" customFormat="1">
      <c r="A69" s="150">
        <v>774</v>
      </c>
      <c r="B69" s="152" t="s">
        <v>248</v>
      </c>
      <c r="C69" s="151">
        <v>339072</v>
      </c>
      <c r="D69" s="151">
        <v>13</v>
      </c>
      <c r="E69" s="151">
        <v>0</v>
      </c>
    </row>
    <row r="70" spans="1:5" s="1" customFormat="1">
      <c r="A70" s="150"/>
      <c r="B70" s="161" t="s">
        <v>267</v>
      </c>
      <c r="C70" s="162"/>
      <c r="D70" s="162">
        <v>4966</v>
      </c>
      <c r="E70" s="162">
        <v>134</v>
      </c>
    </row>
    <row r="71" spans="1:5" s="1" customFormat="1">
      <c r="A71" s="150"/>
      <c r="B71" s="161"/>
      <c r="C71" s="162"/>
      <c r="D71" s="162"/>
      <c r="E71" s="162"/>
    </row>
    <row r="72" spans="1:5" s="1" customFormat="1">
      <c r="A72" s="150"/>
      <c r="B72" s="152"/>
      <c r="C72" s="151"/>
      <c r="D72" s="151"/>
      <c r="E72" s="151"/>
    </row>
    <row r="73" spans="1:5" s="1" customFormat="1">
      <c r="A73" s="150"/>
      <c r="B73" s="152"/>
      <c r="C73" s="151"/>
      <c r="D73" s="151"/>
      <c r="E73" s="151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46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C79" s="151"/>
      <c r="D79" s="151"/>
      <c r="E79" s="151"/>
    </row>
    <row r="80" spans="1:5" s="1" customFormat="1">
      <c r="A80" s="150"/>
      <c r="C80" s="146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3"/>
      <c r="C87" s="151"/>
      <c r="D87" s="151"/>
      <c r="E87" s="151"/>
    </row>
    <row r="88" spans="1:5" s="1" customFormat="1">
      <c r="A88" s="150"/>
      <c r="B88" s="153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46"/>
    </row>
    <row r="91" spans="1:5">
      <c r="A91" s="147"/>
      <c r="B91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57" t="s">
        <v>0</v>
      </c>
      <c r="B3" s="257" t="s">
        <v>118</v>
      </c>
      <c r="C3" s="257"/>
      <c r="D3" s="257"/>
      <c r="E3" s="257"/>
      <c r="F3" s="257"/>
      <c r="G3" s="257"/>
      <c r="H3" s="257" t="s">
        <v>119</v>
      </c>
      <c r="I3" s="257"/>
      <c r="J3" s="257"/>
      <c r="K3" s="257"/>
      <c r="L3" s="257"/>
      <c r="M3" s="257"/>
      <c r="N3" s="258" t="s">
        <v>130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131</v>
      </c>
      <c r="Y3" s="258"/>
      <c r="Z3" s="258"/>
      <c r="AA3" s="258"/>
      <c r="AB3" s="258"/>
      <c r="AC3" s="258"/>
    </row>
    <row r="4" spans="1:32" s="7" customFormat="1" ht="56.25" customHeight="1">
      <c r="A4" s="257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182</v>
      </c>
      <c r="Q4" s="6" t="s">
        <v>146</v>
      </c>
      <c r="R4" s="6" t="s">
        <v>183</v>
      </c>
      <c r="S4" s="6" t="s">
        <v>147</v>
      </c>
      <c r="T4" s="6" t="s">
        <v>148</v>
      </c>
      <c r="U4" s="6" t="s">
        <v>184</v>
      </c>
      <c r="V4" s="6" t="s">
        <v>149</v>
      </c>
      <c r="W4" s="6" t="s">
        <v>185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collapsed="1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9">
        <v>45748</v>
      </c>
      <c r="B182" s="135">
        <v>816832.86752873997</v>
      </c>
      <c r="C182" s="135">
        <v>568991.63896480005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1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129</v>
      </c>
    </row>
    <row r="2" spans="1:19" ht="5.25" customHeight="1">
      <c r="A2" s="40"/>
    </row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228</v>
      </c>
    </row>
    <row r="6" spans="1:19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19" s="15" customFormat="1" collapsed="1">
      <c r="A10" s="49">
        <v>1</v>
      </c>
      <c r="B10" s="49">
        <v>2</v>
      </c>
      <c r="C10" s="49">
        <v>3</v>
      </c>
      <c r="D10" s="49">
        <v>4</v>
      </c>
      <c r="E10" s="49">
        <v>5</v>
      </c>
      <c r="F10" s="49">
        <v>6</v>
      </c>
      <c r="G10" s="49">
        <v>7</v>
      </c>
      <c r="H10" s="49">
        <v>8</v>
      </c>
      <c r="I10" s="49">
        <v>9</v>
      </c>
      <c r="J10" s="49">
        <v>10</v>
      </c>
      <c r="K10" s="49">
        <v>11</v>
      </c>
      <c r="L10" s="49">
        <v>12</v>
      </c>
      <c r="M10" s="49">
        <v>13</v>
      </c>
      <c r="N10" s="49">
        <v>14</v>
      </c>
      <c r="O10" s="49">
        <v>15</v>
      </c>
      <c r="P10" s="49">
        <v>16</v>
      </c>
    </row>
    <row r="11" spans="1:19" hidden="1" outlineLevel="1">
      <c r="A11" s="9">
        <v>40544</v>
      </c>
      <c r="B11" s="11">
        <v>8845.9544961699994</v>
      </c>
      <c r="C11" s="11">
        <v>20.064591610000001</v>
      </c>
      <c r="D11" s="11">
        <v>0</v>
      </c>
      <c r="E11" s="11">
        <v>20.064591610000001</v>
      </c>
      <c r="F11" s="11">
        <v>0</v>
      </c>
      <c r="G11" s="11">
        <v>0</v>
      </c>
      <c r="H11" s="11">
        <v>0</v>
      </c>
      <c r="I11" s="11">
        <v>4296.0116156499998</v>
      </c>
      <c r="J11" s="11">
        <v>352.18577127999998</v>
      </c>
      <c r="K11" s="11">
        <v>3943.8258443700001</v>
      </c>
      <c r="L11" s="11">
        <v>4529.8782889100003</v>
      </c>
      <c r="M11" s="11">
        <v>4529.6970359300003</v>
      </c>
      <c r="N11" s="11">
        <v>0.18125298000000001</v>
      </c>
      <c r="O11" s="11">
        <v>0</v>
      </c>
      <c r="P11" s="11">
        <v>1.7898965099999999</v>
      </c>
    </row>
    <row r="12" spans="1:19" hidden="1" outlineLevel="1">
      <c r="A12" s="9">
        <v>40575</v>
      </c>
      <c r="B12" s="127">
        <v>9014.0442274300003</v>
      </c>
      <c r="C12" s="127">
        <v>20.06774343</v>
      </c>
      <c r="D12" s="127">
        <v>0</v>
      </c>
      <c r="E12" s="127">
        <v>20.06774343</v>
      </c>
      <c r="F12" s="127">
        <v>0</v>
      </c>
      <c r="G12" s="127">
        <v>0</v>
      </c>
      <c r="H12" s="127">
        <v>0</v>
      </c>
      <c r="I12" s="127">
        <v>4478.36437011</v>
      </c>
      <c r="J12" s="127">
        <v>359.12881026000002</v>
      </c>
      <c r="K12" s="127">
        <v>4119.2355598499998</v>
      </c>
      <c r="L12" s="127">
        <v>4515.6121138899998</v>
      </c>
      <c r="M12" s="127">
        <v>4515.4588682100002</v>
      </c>
      <c r="N12" s="127">
        <v>0.15324568</v>
      </c>
      <c r="O12" s="127">
        <v>0</v>
      </c>
      <c r="P12" s="127">
        <v>1.8014903200000001</v>
      </c>
      <c r="Q12" s="127"/>
      <c r="R12" s="127"/>
      <c r="S12" s="127"/>
    </row>
    <row r="13" spans="1:19" hidden="1" outlineLevel="1">
      <c r="A13" s="9">
        <v>40603</v>
      </c>
      <c r="B13" s="127">
        <v>9083.1442376699997</v>
      </c>
      <c r="C13" s="127">
        <v>19.772271440000001</v>
      </c>
      <c r="D13" s="127">
        <v>0</v>
      </c>
      <c r="E13" s="127">
        <v>19.772271440000001</v>
      </c>
      <c r="F13" s="127">
        <v>0</v>
      </c>
      <c r="G13" s="127">
        <v>0</v>
      </c>
      <c r="H13" s="127">
        <v>0</v>
      </c>
      <c r="I13" s="127">
        <v>4564.0873654899997</v>
      </c>
      <c r="J13" s="127">
        <v>360.85030459000001</v>
      </c>
      <c r="K13" s="127">
        <v>4203.2370609</v>
      </c>
      <c r="L13" s="127">
        <v>4499.2846007400003</v>
      </c>
      <c r="M13" s="127">
        <v>4499.0559962500001</v>
      </c>
      <c r="N13" s="127">
        <v>0.22860448999999999</v>
      </c>
      <c r="O13" s="127">
        <v>0</v>
      </c>
      <c r="P13" s="127">
        <v>1.8220514400000001</v>
      </c>
      <c r="Q13" s="127"/>
      <c r="R13" s="127"/>
      <c r="S13" s="127"/>
    </row>
    <row r="14" spans="1:19" hidden="1" outlineLevel="1">
      <c r="A14" s="9">
        <v>40634</v>
      </c>
      <c r="B14" s="127">
        <v>9136.6779425700006</v>
      </c>
      <c r="C14" s="127">
        <v>19.490608430000002</v>
      </c>
      <c r="D14" s="127">
        <v>0</v>
      </c>
      <c r="E14" s="127">
        <v>19.490608430000002</v>
      </c>
      <c r="F14" s="127">
        <v>0</v>
      </c>
      <c r="G14" s="127">
        <v>0</v>
      </c>
      <c r="H14" s="127">
        <v>0</v>
      </c>
      <c r="I14" s="127">
        <v>4618.3643966</v>
      </c>
      <c r="J14" s="127">
        <v>364.63608503</v>
      </c>
      <c r="K14" s="127">
        <v>4253.7283115700002</v>
      </c>
      <c r="L14" s="127">
        <v>4498.8229375399997</v>
      </c>
      <c r="M14" s="127">
        <v>4498.6961828900003</v>
      </c>
      <c r="N14" s="127">
        <v>0.12675465</v>
      </c>
      <c r="O14" s="127">
        <v>0</v>
      </c>
      <c r="P14" s="127">
        <v>1.7462104300000001</v>
      </c>
      <c r="Q14" s="127"/>
      <c r="R14" s="127"/>
      <c r="S14" s="127"/>
    </row>
    <row r="15" spans="1:19" hidden="1" outlineLevel="1">
      <c r="A15" s="9">
        <v>40664</v>
      </c>
      <c r="B15" s="127">
        <v>9257.6541967199992</v>
      </c>
      <c r="C15" s="127">
        <v>19.03893901</v>
      </c>
      <c r="D15" s="127">
        <v>0</v>
      </c>
      <c r="E15" s="127">
        <v>19.03893901</v>
      </c>
      <c r="F15" s="127">
        <v>0</v>
      </c>
      <c r="G15" s="127">
        <v>0</v>
      </c>
      <c r="H15" s="127">
        <v>0</v>
      </c>
      <c r="I15" s="127">
        <v>4718.29261021</v>
      </c>
      <c r="J15" s="127">
        <v>378.27378176000002</v>
      </c>
      <c r="K15" s="127">
        <v>4340.01882845</v>
      </c>
      <c r="L15" s="127">
        <v>4520.3226475000001</v>
      </c>
      <c r="M15" s="127">
        <v>4520.1217494800003</v>
      </c>
      <c r="N15" s="127">
        <v>0.20089802000000001</v>
      </c>
      <c r="O15" s="127">
        <v>0</v>
      </c>
      <c r="P15" s="127">
        <v>1.7646936099999999</v>
      </c>
      <c r="Q15" s="127"/>
      <c r="R15" s="127"/>
      <c r="S15" s="127"/>
    </row>
    <row r="16" spans="1:19" hidden="1" outlineLevel="1">
      <c r="A16" s="9">
        <v>40695</v>
      </c>
      <c r="B16" s="127">
        <v>9441.6853337100001</v>
      </c>
      <c r="C16" s="127">
        <v>18.996829309999999</v>
      </c>
      <c r="D16" s="127">
        <v>0</v>
      </c>
      <c r="E16" s="127">
        <v>18.996829309999999</v>
      </c>
      <c r="F16" s="127">
        <v>0</v>
      </c>
      <c r="G16" s="127">
        <v>0</v>
      </c>
      <c r="H16" s="127">
        <v>0</v>
      </c>
      <c r="I16" s="127">
        <v>4896.06037466</v>
      </c>
      <c r="J16" s="127">
        <v>351.84520278000002</v>
      </c>
      <c r="K16" s="127">
        <v>4544.2151718799996</v>
      </c>
      <c r="L16" s="127">
        <v>4526.6281297400001</v>
      </c>
      <c r="M16" s="127">
        <v>4526.5013818999996</v>
      </c>
      <c r="N16" s="127">
        <v>0.12674784</v>
      </c>
      <c r="O16" s="127">
        <v>0</v>
      </c>
      <c r="P16" s="127">
        <v>1.7816257200000001</v>
      </c>
      <c r="Q16" s="127"/>
      <c r="R16" s="127"/>
      <c r="S16" s="127"/>
    </row>
    <row r="17" spans="1:19" hidden="1" outlineLevel="1">
      <c r="A17" s="9">
        <v>40725</v>
      </c>
      <c r="B17" s="127">
        <v>9552.5793890500008</v>
      </c>
      <c r="C17" s="127">
        <v>17.899848689999999</v>
      </c>
      <c r="D17" s="127">
        <v>0</v>
      </c>
      <c r="E17" s="127">
        <v>17.899848689999999</v>
      </c>
      <c r="F17" s="127">
        <v>0</v>
      </c>
      <c r="G17" s="127">
        <v>0</v>
      </c>
      <c r="H17" s="127">
        <v>0</v>
      </c>
      <c r="I17" s="127">
        <v>5009.6153171699998</v>
      </c>
      <c r="J17" s="127">
        <v>680.44996357000002</v>
      </c>
      <c r="K17" s="127">
        <v>4329.1653536000003</v>
      </c>
      <c r="L17" s="127">
        <v>4525.0642231900001</v>
      </c>
      <c r="M17" s="127">
        <v>4524.93767286</v>
      </c>
      <c r="N17" s="127">
        <v>0.12655032999999999</v>
      </c>
      <c r="O17" s="127">
        <v>0</v>
      </c>
      <c r="P17" s="127">
        <v>1.6156939699999999</v>
      </c>
      <c r="Q17" s="127"/>
      <c r="R17" s="127"/>
      <c r="S17" s="127"/>
    </row>
    <row r="18" spans="1:19" hidden="1" outlineLevel="1">
      <c r="A18" s="9">
        <v>40756</v>
      </c>
      <c r="B18" s="127">
        <v>9592.0239560099999</v>
      </c>
      <c r="C18" s="127">
        <v>16.794559759999999</v>
      </c>
      <c r="D18" s="127">
        <v>0</v>
      </c>
      <c r="E18" s="127">
        <v>16.794559759999999</v>
      </c>
      <c r="F18" s="127">
        <v>0</v>
      </c>
      <c r="G18" s="127">
        <v>0</v>
      </c>
      <c r="H18" s="127">
        <v>0</v>
      </c>
      <c r="I18" s="127">
        <v>5075.5293527399999</v>
      </c>
      <c r="J18" s="127">
        <v>718.30294332999995</v>
      </c>
      <c r="K18" s="127">
        <v>4357.2264094100001</v>
      </c>
      <c r="L18" s="127">
        <v>4499.7000435099999</v>
      </c>
      <c r="M18" s="127">
        <v>4499.5771468499997</v>
      </c>
      <c r="N18" s="127">
        <v>0.12289666</v>
      </c>
      <c r="O18" s="127">
        <v>0</v>
      </c>
      <c r="P18" s="127">
        <v>0.14411263999999999</v>
      </c>
      <c r="Q18" s="127"/>
      <c r="R18" s="127"/>
      <c r="S18" s="127"/>
    </row>
    <row r="19" spans="1:19" hidden="1" outlineLevel="1">
      <c r="A19" s="9">
        <v>40787</v>
      </c>
      <c r="B19" s="127">
        <v>9696.4835300199993</v>
      </c>
      <c r="C19" s="127">
        <v>15.711386790000001</v>
      </c>
      <c r="D19" s="127">
        <v>0</v>
      </c>
      <c r="E19" s="127">
        <v>15.711386790000001</v>
      </c>
      <c r="F19" s="127">
        <v>0</v>
      </c>
      <c r="G19" s="127">
        <v>0</v>
      </c>
      <c r="H19" s="127">
        <v>0</v>
      </c>
      <c r="I19" s="127">
        <v>5249.3799945600003</v>
      </c>
      <c r="J19" s="127">
        <v>880.92133222999996</v>
      </c>
      <c r="K19" s="127">
        <v>4368.4586623300002</v>
      </c>
      <c r="L19" s="127">
        <v>4431.3921486700001</v>
      </c>
      <c r="M19" s="127">
        <v>4431.2716466900001</v>
      </c>
      <c r="N19" s="127">
        <v>0.12050197999999999</v>
      </c>
      <c r="O19" s="127">
        <v>0</v>
      </c>
      <c r="P19" s="127">
        <v>0.14391614</v>
      </c>
      <c r="Q19" s="127"/>
      <c r="R19" s="127"/>
      <c r="S19" s="127"/>
    </row>
    <row r="20" spans="1:19" hidden="1" outlineLevel="1">
      <c r="A20" s="9">
        <v>40817</v>
      </c>
      <c r="B20" s="127">
        <v>9635.5152103799992</v>
      </c>
      <c r="C20" s="127">
        <v>35.867572680000002</v>
      </c>
      <c r="D20" s="127">
        <v>0</v>
      </c>
      <c r="E20" s="127">
        <v>35.867572680000002</v>
      </c>
      <c r="F20" s="127">
        <v>0</v>
      </c>
      <c r="G20" s="127">
        <v>0</v>
      </c>
      <c r="H20" s="127">
        <v>0</v>
      </c>
      <c r="I20" s="127">
        <v>5189.9911383299996</v>
      </c>
      <c r="J20" s="127">
        <v>944.30633737000005</v>
      </c>
      <c r="K20" s="127">
        <v>4245.6848009599998</v>
      </c>
      <c r="L20" s="127">
        <v>4409.6564993700003</v>
      </c>
      <c r="M20" s="127">
        <v>4409.5344074799996</v>
      </c>
      <c r="N20" s="127">
        <v>0.12209188999999999</v>
      </c>
      <c r="O20" s="127">
        <v>0</v>
      </c>
      <c r="P20" s="127">
        <v>0.14399856</v>
      </c>
      <c r="Q20" s="127"/>
      <c r="R20" s="127"/>
      <c r="S20" s="127"/>
    </row>
    <row r="21" spans="1:19" hidden="1" outlineLevel="1">
      <c r="A21" s="9">
        <v>40848</v>
      </c>
      <c r="B21" s="127">
        <v>9626.8429405499992</v>
      </c>
      <c r="C21" s="127">
        <v>34.976246709999998</v>
      </c>
      <c r="D21" s="127">
        <v>0</v>
      </c>
      <c r="E21" s="127">
        <v>34.976246709999998</v>
      </c>
      <c r="F21" s="127">
        <v>0</v>
      </c>
      <c r="G21" s="127">
        <v>0</v>
      </c>
      <c r="H21" s="127">
        <v>0</v>
      </c>
      <c r="I21" s="127">
        <v>5318.7422032200002</v>
      </c>
      <c r="J21" s="127">
        <v>901.92056920000005</v>
      </c>
      <c r="K21" s="127">
        <v>4416.8216340199997</v>
      </c>
      <c r="L21" s="127">
        <v>4273.12449062</v>
      </c>
      <c r="M21" s="127">
        <v>4273.0008601</v>
      </c>
      <c r="N21" s="127">
        <v>0.12363051999999999</v>
      </c>
      <c r="O21" s="127">
        <v>0</v>
      </c>
      <c r="P21" s="127">
        <v>0.14414879</v>
      </c>
      <c r="Q21" s="127"/>
      <c r="R21" s="127"/>
      <c r="S21" s="127"/>
    </row>
    <row r="22" spans="1:19" hidden="1" outlineLevel="1">
      <c r="A22" s="9">
        <v>40878</v>
      </c>
      <c r="B22" s="127">
        <v>9492.2515616100009</v>
      </c>
      <c r="C22" s="127">
        <v>34.635636990000002</v>
      </c>
      <c r="D22" s="127">
        <v>0</v>
      </c>
      <c r="E22" s="127">
        <v>34.635636990000002</v>
      </c>
      <c r="F22" s="127">
        <v>0</v>
      </c>
      <c r="G22" s="127">
        <v>0</v>
      </c>
      <c r="H22" s="127">
        <v>0</v>
      </c>
      <c r="I22" s="127">
        <v>5343.7822202699999</v>
      </c>
      <c r="J22" s="127">
        <v>969.86495364999996</v>
      </c>
      <c r="K22" s="127">
        <v>4373.9172666200002</v>
      </c>
      <c r="L22" s="127">
        <v>4113.8337043499996</v>
      </c>
      <c r="M22" s="127">
        <v>4113.7205522900003</v>
      </c>
      <c r="N22" s="127">
        <v>0.11315206</v>
      </c>
      <c r="O22" s="127">
        <v>0</v>
      </c>
      <c r="P22" s="127">
        <v>0.14412886</v>
      </c>
      <c r="Q22" s="127"/>
      <c r="R22" s="127"/>
      <c r="S22" s="127"/>
    </row>
    <row r="23" spans="1:19" hidden="1" outlineLevel="1">
      <c r="A23" s="9">
        <v>40909</v>
      </c>
      <c r="B23" s="127">
        <v>9306.7065856499994</v>
      </c>
      <c r="C23" s="127">
        <v>33.239416779999999</v>
      </c>
      <c r="D23" s="127">
        <v>0</v>
      </c>
      <c r="E23" s="127">
        <v>33.239416779999999</v>
      </c>
      <c r="F23" s="127">
        <v>0</v>
      </c>
      <c r="G23" s="127">
        <v>0</v>
      </c>
      <c r="H23" s="127">
        <v>0</v>
      </c>
      <c r="I23" s="127">
        <v>5216.6887361600002</v>
      </c>
      <c r="J23" s="127">
        <v>1015.64354502</v>
      </c>
      <c r="K23" s="127">
        <v>4201.0451911399996</v>
      </c>
      <c r="L23" s="127">
        <v>4056.7784327099998</v>
      </c>
      <c r="M23" s="127">
        <v>4056.6758699400002</v>
      </c>
      <c r="N23" s="127">
        <v>0.10256277</v>
      </c>
      <c r="O23" s="127">
        <v>0</v>
      </c>
      <c r="P23" s="127">
        <v>0.14411007000000001</v>
      </c>
      <c r="Q23" s="127"/>
      <c r="R23" s="127"/>
      <c r="S23" s="127"/>
    </row>
    <row r="24" spans="1:19" hidden="1" outlineLevel="1">
      <c r="A24" s="9">
        <v>40940</v>
      </c>
      <c r="B24" s="127">
        <v>9311.8762463900002</v>
      </c>
      <c r="C24" s="127">
        <v>32.466685400000003</v>
      </c>
      <c r="D24" s="127">
        <v>6.7399999999999998E-6</v>
      </c>
      <c r="E24" s="127">
        <v>32.466678659999999</v>
      </c>
      <c r="F24" s="127">
        <v>0</v>
      </c>
      <c r="G24" s="127">
        <v>0</v>
      </c>
      <c r="H24" s="127">
        <v>0</v>
      </c>
      <c r="I24" s="127">
        <v>5269.8255923999996</v>
      </c>
      <c r="J24" s="127">
        <v>982.80149428000004</v>
      </c>
      <c r="K24" s="127">
        <v>4287.0240981200004</v>
      </c>
      <c r="L24" s="127">
        <v>4009.58396859</v>
      </c>
      <c r="M24" s="127">
        <v>4009.4344960399999</v>
      </c>
      <c r="N24" s="127">
        <v>0.14947255000000001</v>
      </c>
      <c r="O24" s="127">
        <v>0</v>
      </c>
      <c r="P24" s="127">
        <v>0.14395443999999999</v>
      </c>
      <c r="Q24" s="127"/>
      <c r="R24" s="127"/>
      <c r="S24" s="127"/>
    </row>
    <row r="25" spans="1:19" hidden="1" outlineLevel="1">
      <c r="A25" s="9">
        <v>40969</v>
      </c>
      <c r="B25" s="127">
        <v>9256.7494606399996</v>
      </c>
      <c r="C25" s="127">
        <v>31.736152010000001</v>
      </c>
      <c r="D25" s="127">
        <v>0</v>
      </c>
      <c r="E25" s="127">
        <v>31.736152010000001</v>
      </c>
      <c r="F25" s="127">
        <v>0</v>
      </c>
      <c r="G25" s="127">
        <v>0</v>
      </c>
      <c r="H25" s="127">
        <v>0</v>
      </c>
      <c r="I25" s="127">
        <v>5329.0533880900002</v>
      </c>
      <c r="J25" s="127">
        <v>941.31037777999995</v>
      </c>
      <c r="K25" s="127">
        <v>4387.7430103099996</v>
      </c>
      <c r="L25" s="127">
        <v>3895.95992054</v>
      </c>
      <c r="M25" s="127">
        <v>3895.8693346</v>
      </c>
      <c r="N25" s="127">
        <v>9.0585940000000004E-2</v>
      </c>
      <c r="O25" s="127">
        <v>0</v>
      </c>
      <c r="P25" s="127">
        <v>0.26036481</v>
      </c>
      <c r="Q25" s="127"/>
      <c r="R25" s="127"/>
      <c r="S25" s="127"/>
    </row>
    <row r="26" spans="1:19" hidden="1" outlineLevel="1">
      <c r="A26" s="9">
        <v>41000</v>
      </c>
      <c r="B26" s="127">
        <v>9087.3076877200001</v>
      </c>
      <c r="C26" s="127">
        <v>31.005377809999999</v>
      </c>
      <c r="D26" s="127">
        <v>5.5400000000000003E-6</v>
      </c>
      <c r="E26" s="127">
        <v>31.005372269999999</v>
      </c>
      <c r="F26" s="127">
        <v>0</v>
      </c>
      <c r="G26" s="127">
        <v>0</v>
      </c>
      <c r="H26" s="127">
        <v>0</v>
      </c>
      <c r="I26" s="127">
        <v>5182.7558428100001</v>
      </c>
      <c r="J26" s="127">
        <v>893.63606961999994</v>
      </c>
      <c r="K26" s="127">
        <v>4289.1197731900002</v>
      </c>
      <c r="L26" s="127">
        <v>3873.5464671</v>
      </c>
      <c r="M26" s="127">
        <v>3873.4599089600001</v>
      </c>
      <c r="N26" s="127">
        <v>8.6558140000000006E-2</v>
      </c>
      <c r="O26" s="127">
        <v>0</v>
      </c>
      <c r="P26" s="127">
        <v>0.25926881000000002</v>
      </c>
      <c r="Q26" s="127"/>
      <c r="R26" s="127"/>
      <c r="S26" s="127"/>
    </row>
    <row r="27" spans="1:19" hidden="1" outlineLevel="1">
      <c r="A27" s="9">
        <v>41030</v>
      </c>
      <c r="B27" s="127">
        <v>9052.7142917100009</v>
      </c>
      <c r="C27" s="127">
        <v>30.04340307</v>
      </c>
      <c r="D27" s="127">
        <v>0</v>
      </c>
      <c r="E27" s="127">
        <v>30.04340307</v>
      </c>
      <c r="F27" s="127">
        <v>0</v>
      </c>
      <c r="G27" s="127">
        <v>0</v>
      </c>
      <c r="H27" s="127">
        <v>0</v>
      </c>
      <c r="I27" s="127">
        <v>5183.4945220899999</v>
      </c>
      <c r="J27" s="127">
        <v>988.66413083999998</v>
      </c>
      <c r="K27" s="127">
        <v>4194.8303912499996</v>
      </c>
      <c r="L27" s="127">
        <v>3839.1763665499998</v>
      </c>
      <c r="M27" s="127">
        <v>3839.0938883499998</v>
      </c>
      <c r="N27" s="127">
        <v>8.2478200000000002E-2</v>
      </c>
      <c r="O27" s="127">
        <v>0</v>
      </c>
      <c r="P27" s="127">
        <v>0.26050992000000001</v>
      </c>
      <c r="Q27" s="127"/>
      <c r="R27" s="127"/>
      <c r="S27" s="127"/>
    </row>
    <row r="28" spans="1:19" hidden="1" outlineLevel="1">
      <c r="A28" s="9">
        <v>41061</v>
      </c>
      <c r="B28" s="127">
        <v>9109.6555792700001</v>
      </c>
      <c r="C28" s="127">
        <v>36.186164320000003</v>
      </c>
      <c r="D28" s="127">
        <v>0</v>
      </c>
      <c r="E28" s="127">
        <v>36.186164320000003</v>
      </c>
      <c r="F28" s="127">
        <v>0</v>
      </c>
      <c r="G28" s="127">
        <v>0</v>
      </c>
      <c r="H28" s="127">
        <v>0</v>
      </c>
      <c r="I28" s="127">
        <v>5267.62115705</v>
      </c>
      <c r="J28" s="127">
        <v>1059.80236001</v>
      </c>
      <c r="K28" s="127">
        <v>4207.8187970400004</v>
      </c>
      <c r="L28" s="127">
        <v>3805.8482579000001</v>
      </c>
      <c r="M28" s="127">
        <v>3805.7696838100001</v>
      </c>
      <c r="N28" s="127">
        <v>7.8574089999999999E-2</v>
      </c>
      <c r="O28" s="127">
        <v>0</v>
      </c>
      <c r="P28" s="127">
        <v>0.25708899000000002</v>
      </c>
      <c r="Q28" s="127"/>
      <c r="R28" s="127"/>
      <c r="S28" s="127"/>
    </row>
    <row r="29" spans="1:19" hidden="1" outlineLevel="1">
      <c r="A29" s="9">
        <v>41091</v>
      </c>
      <c r="B29" s="127">
        <v>9164.4371535099999</v>
      </c>
      <c r="C29" s="127">
        <v>35.555310949999999</v>
      </c>
      <c r="D29" s="127">
        <v>3.6699999999999998E-5</v>
      </c>
      <c r="E29" s="127">
        <v>35.555274249999997</v>
      </c>
      <c r="F29" s="127">
        <v>0</v>
      </c>
      <c r="G29" s="127">
        <v>0</v>
      </c>
      <c r="H29" s="127">
        <v>0</v>
      </c>
      <c r="I29" s="127">
        <v>5340.5747078300001</v>
      </c>
      <c r="J29" s="127">
        <v>1050.1141414799999</v>
      </c>
      <c r="K29" s="127">
        <v>4290.4605663499997</v>
      </c>
      <c r="L29" s="127">
        <v>3788.3071347300001</v>
      </c>
      <c r="M29" s="127">
        <v>3788.2326729900001</v>
      </c>
      <c r="N29" s="127">
        <v>7.4461739999999998E-2</v>
      </c>
      <c r="O29" s="127">
        <v>0</v>
      </c>
      <c r="P29" s="127">
        <v>0.25601794</v>
      </c>
      <c r="Q29" s="127"/>
      <c r="R29" s="127"/>
      <c r="S29" s="127"/>
    </row>
    <row r="30" spans="1:19" hidden="1" outlineLevel="1">
      <c r="A30" s="9">
        <v>41122</v>
      </c>
      <c r="B30" s="127">
        <v>9267.9685244200009</v>
      </c>
      <c r="C30" s="127">
        <v>35.27832386</v>
      </c>
      <c r="D30" s="127">
        <v>0</v>
      </c>
      <c r="E30" s="127">
        <v>35.27832386</v>
      </c>
      <c r="F30" s="127">
        <v>0</v>
      </c>
      <c r="G30" s="127">
        <v>0</v>
      </c>
      <c r="H30" s="127">
        <v>0</v>
      </c>
      <c r="I30" s="127">
        <v>5455.9108027499997</v>
      </c>
      <c r="J30" s="127">
        <v>1169.8898056200001</v>
      </c>
      <c r="K30" s="127">
        <v>4286.0209971300001</v>
      </c>
      <c r="L30" s="127">
        <v>3776.7793978099999</v>
      </c>
      <c r="M30" s="127">
        <v>3776.7793978099999</v>
      </c>
      <c r="N30" s="127">
        <v>0</v>
      </c>
      <c r="O30" s="127">
        <v>0</v>
      </c>
      <c r="P30" s="127">
        <v>0.26080613000000002</v>
      </c>
      <c r="Q30" s="127"/>
      <c r="R30" s="127"/>
      <c r="S30" s="127"/>
    </row>
    <row r="31" spans="1:19" hidden="1" outlineLevel="1">
      <c r="A31" s="9">
        <v>41153</v>
      </c>
      <c r="B31" s="127">
        <v>9344.7190813599991</v>
      </c>
      <c r="C31" s="127">
        <v>34.907727270000002</v>
      </c>
      <c r="D31" s="127">
        <v>0</v>
      </c>
      <c r="E31" s="127">
        <v>34.907727270000002</v>
      </c>
      <c r="F31" s="127">
        <v>0</v>
      </c>
      <c r="G31" s="127">
        <v>0</v>
      </c>
      <c r="H31" s="127">
        <v>0</v>
      </c>
      <c r="I31" s="127">
        <v>5575.6885460499998</v>
      </c>
      <c r="J31" s="127">
        <v>1231.5067681400001</v>
      </c>
      <c r="K31" s="127">
        <v>4344.1817779100002</v>
      </c>
      <c r="L31" s="127">
        <v>3734.1228080400001</v>
      </c>
      <c r="M31" s="127">
        <v>3734.1228080400001</v>
      </c>
      <c r="N31" s="127">
        <v>0</v>
      </c>
      <c r="O31" s="127">
        <v>0</v>
      </c>
      <c r="P31" s="127">
        <v>0.25772779000000001</v>
      </c>
      <c r="Q31" s="127"/>
      <c r="R31" s="127"/>
      <c r="S31" s="127"/>
    </row>
    <row r="32" spans="1:19" hidden="1" outlineLevel="1">
      <c r="A32" s="9">
        <v>41183</v>
      </c>
      <c r="B32" s="127">
        <v>9401.9487532900002</v>
      </c>
      <c r="C32" s="127">
        <v>34.595272520000002</v>
      </c>
      <c r="D32" s="127">
        <v>0</v>
      </c>
      <c r="E32" s="127">
        <v>34.595272520000002</v>
      </c>
      <c r="F32" s="127">
        <v>0</v>
      </c>
      <c r="G32" s="127">
        <v>0</v>
      </c>
      <c r="H32" s="127">
        <v>0</v>
      </c>
      <c r="I32" s="127">
        <v>5658.3716535599997</v>
      </c>
      <c r="J32" s="127">
        <v>1218.9507295400001</v>
      </c>
      <c r="K32" s="127">
        <v>4439.4209240199998</v>
      </c>
      <c r="L32" s="127">
        <v>3708.9818272100001</v>
      </c>
      <c r="M32" s="127">
        <v>3708.9818272100001</v>
      </c>
      <c r="N32" s="127">
        <v>0</v>
      </c>
      <c r="O32" s="127">
        <v>0</v>
      </c>
      <c r="P32" s="127">
        <v>0.25945027999999998</v>
      </c>
      <c r="Q32" s="127"/>
      <c r="R32" s="127"/>
      <c r="S32" s="127"/>
    </row>
    <row r="33" spans="1:19" hidden="1" outlineLevel="1">
      <c r="A33" s="9">
        <v>41214</v>
      </c>
      <c r="B33" s="127">
        <v>9249.8148840899994</v>
      </c>
      <c r="C33" s="127">
        <v>33.962439160000002</v>
      </c>
      <c r="D33" s="127">
        <v>0</v>
      </c>
      <c r="E33" s="127">
        <v>33.962439160000002</v>
      </c>
      <c r="F33" s="127">
        <v>0</v>
      </c>
      <c r="G33" s="127">
        <v>0</v>
      </c>
      <c r="H33" s="127">
        <v>0</v>
      </c>
      <c r="I33" s="127">
        <v>5546.7802666400003</v>
      </c>
      <c r="J33" s="127">
        <v>1207.43899459</v>
      </c>
      <c r="K33" s="127">
        <v>4339.34127205</v>
      </c>
      <c r="L33" s="127">
        <v>3669.07217829</v>
      </c>
      <c r="M33" s="127">
        <v>3669.07217829</v>
      </c>
      <c r="N33" s="127">
        <v>0</v>
      </c>
      <c r="O33" s="127">
        <v>0</v>
      </c>
      <c r="P33" s="127">
        <v>0.24847451000000001</v>
      </c>
      <c r="Q33" s="127"/>
      <c r="R33" s="127"/>
      <c r="S33" s="127"/>
    </row>
    <row r="34" spans="1:19" hidden="1" outlineLevel="1">
      <c r="A34" s="9">
        <v>41244</v>
      </c>
      <c r="B34" s="127">
        <v>8767.5035800999995</v>
      </c>
      <c r="C34" s="127">
        <v>37.020381520000001</v>
      </c>
      <c r="D34" s="127">
        <v>0</v>
      </c>
      <c r="E34" s="127">
        <v>37.020381520000001</v>
      </c>
      <c r="F34" s="127">
        <v>0</v>
      </c>
      <c r="G34" s="127">
        <v>0</v>
      </c>
      <c r="H34" s="127">
        <v>0</v>
      </c>
      <c r="I34" s="127">
        <v>5085.0523016400002</v>
      </c>
      <c r="J34" s="127">
        <v>944.03018387999998</v>
      </c>
      <c r="K34" s="127">
        <v>4141.0221177599997</v>
      </c>
      <c r="L34" s="127">
        <v>3645.4308969399999</v>
      </c>
      <c r="M34" s="127">
        <v>3645.4308522000001</v>
      </c>
      <c r="N34" s="127">
        <v>4.4740000000000002E-5</v>
      </c>
      <c r="O34" s="127">
        <v>0</v>
      </c>
      <c r="P34" s="127">
        <v>0.24734587999999999</v>
      </c>
      <c r="Q34" s="127"/>
      <c r="R34" s="127"/>
      <c r="S34" s="127"/>
    </row>
    <row r="35" spans="1:19" hidden="1" outlineLevel="1">
      <c r="A35" s="9">
        <v>41275</v>
      </c>
      <c r="B35" s="127">
        <v>8713.3739607299995</v>
      </c>
      <c r="C35" s="127">
        <v>36.399021689999998</v>
      </c>
      <c r="D35" s="127">
        <v>9.3100000000000006E-6</v>
      </c>
      <c r="E35" s="127">
        <v>36.399012380000002</v>
      </c>
      <c r="F35" s="127">
        <v>0</v>
      </c>
      <c r="G35" s="127">
        <v>0</v>
      </c>
      <c r="H35" s="127">
        <v>0</v>
      </c>
      <c r="I35" s="127">
        <v>5056.6477685899999</v>
      </c>
      <c r="J35" s="127">
        <v>939.19863886999997</v>
      </c>
      <c r="K35" s="127">
        <v>4117.4491297200002</v>
      </c>
      <c r="L35" s="127">
        <v>3620.3271704499998</v>
      </c>
      <c r="M35" s="127">
        <v>3620.23352467</v>
      </c>
      <c r="N35" s="127">
        <v>9.3645779999999998E-2</v>
      </c>
      <c r="O35" s="127">
        <v>0</v>
      </c>
      <c r="P35" s="127">
        <v>0.24620935999999999</v>
      </c>
      <c r="Q35" s="127"/>
      <c r="R35" s="127"/>
      <c r="S35" s="127"/>
    </row>
    <row r="36" spans="1:19" hidden="1" outlineLevel="1">
      <c r="A36" s="9">
        <v>41306</v>
      </c>
      <c r="B36" s="127">
        <v>8609.3406413400007</v>
      </c>
      <c r="C36" s="127">
        <v>41.315104920000003</v>
      </c>
      <c r="D36" s="127">
        <v>0</v>
      </c>
      <c r="E36" s="127">
        <v>41.315104920000003</v>
      </c>
      <c r="F36" s="127">
        <v>2.0190199999999998E-3</v>
      </c>
      <c r="G36" s="127">
        <v>2.0190199999999998E-3</v>
      </c>
      <c r="H36" s="127">
        <v>0</v>
      </c>
      <c r="I36" s="127">
        <v>4955.4284622200003</v>
      </c>
      <c r="J36" s="127">
        <v>842.84276111999998</v>
      </c>
      <c r="K36" s="127">
        <v>4112.5857010999998</v>
      </c>
      <c r="L36" s="127">
        <v>3612.5950551800001</v>
      </c>
      <c r="M36" s="127">
        <v>3612.5048630800002</v>
      </c>
      <c r="N36" s="127">
        <v>9.0192099999999997E-2</v>
      </c>
      <c r="O36" s="127">
        <v>0</v>
      </c>
      <c r="P36" s="127">
        <v>0.24735125999999999</v>
      </c>
      <c r="Q36" s="127"/>
      <c r="R36" s="127"/>
      <c r="S36" s="127"/>
    </row>
    <row r="37" spans="1:19" hidden="1" outlineLevel="1">
      <c r="A37" s="9">
        <v>41334</v>
      </c>
      <c r="B37" s="127">
        <v>8484.9881188199997</v>
      </c>
      <c r="C37" s="127">
        <v>40.655316839999998</v>
      </c>
      <c r="D37" s="127">
        <v>0</v>
      </c>
      <c r="E37" s="127">
        <v>40.655316839999998</v>
      </c>
      <c r="F37" s="127">
        <v>4.4742499999999999E-3</v>
      </c>
      <c r="G37" s="127">
        <v>4.4742499999999999E-3</v>
      </c>
      <c r="H37" s="127">
        <v>0</v>
      </c>
      <c r="I37" s="127">
        <v>4832.6009192399997</v>
      </c>
      <c r="J37" s="127">
        <v>881.97735207000005</v>
      </c>
      <c r="K37" s="127">
        <v>3950.6235671700001</v>
      </c>
      <c r="L37" s="127">
        <v>3611.72740849</v>
      </c>
      <c r="M37" s="127">
        <v>3611.6042242899998</v>
      </c>
      <c r="N37" s="127">
        <v>0.12318419999999999</v>
      </c>
      <c r="O37" s="127">
        <v>0</v>
      </c>
      <c r="P37" s="127">
        <v>0.27970644</v>
      </c>
      <c r="Q37" s="127"/>
      <c r="R37" s="127"/>
      <c r="S37" s="127"/>
    </row>
    <row r="38" spans="1:19" hidden="1" outlineLevel="1">
      <c r="A38" s="9">
        <v>41365</v>
      </c>
      <c r="B38" s="127">
        <v>8691.8741361899993</v>
      </c>
      <c r="C38" s="127">
        <v>11.51177534</v>
      </c>
      <c r="D38" s="127">
        <v>0</v>
      </c>
      <c r="E38" s="127">
        <v>11.51177534</v>
      </c>
      <c r="F38" s="127">
        <v>0.26501499000000001</v>
      </c>
      <c r="G38" s="127">
        <v>0.26501499000000001</v>
      </c>
      <c r="H38" s="127">
        <v>0</v>
      </c>
      <c r="I38" s="127">
        <v>5047.0660039300001</v>
      </c>
      <c r="J38" s="127">
        <v>930.08818845999997</v>
      </c>
      <c r="K38" s="127">
        <v>4116.9778154699998</v>
      </c>
      <c r="L38" s="127">
        <v>3633.0313419300001</v>
      </c>
      <c r="M38" s="127">
        <v>3632.9269015099999</v>
      </c>
      <c r="N38" s="127">
        <v>0.10444042000000001</v>
      </c>
      <c r="O38" s="127">
        <v>0</v>
      </c>
      <c r="P38" s="127">
        <v>0.29148309999999999</v>
      </c>
      <c r="Q38" s="127"/>
      <c r="R38" s="127"/>
      <c r="S38" s="127"/>
    </row>
    <row r="39" spans="1:19" hidden="1" outlineLevel="1">
      <c r="A39" s="9">
        <v>41395</v>
      </c>
      <c r="B39" s="127">
        <v>8787.6437474800005</v>
      </c>
      <c r="C39" s="127">
        <v>11.06715614</v>
      </c>
      <c r="D39" s="127">
        <v>4.761E-5</v>
      </c>
      <c r="E39" s="127">
        <v>11.06710853</v>
      </c>
      <c r="F39" s="127">
        <v>4.4502500000000002E-3</v>
      </c>
      <c r="G39" s="127">
        <v>4.4502500000000002E-3</v>
      </c>
      <c r="H39" s="127">
        <v>0</v>
      </c>
      <c r="I39" s="127">
        <v>5178.5408238099999</v>
      </c>
      <c r="J39" s="127">
        <v>968.92117690999999</v>
      </c>
      <c r="K39" s="127">
        <v>4209.6196468999997</v>
      </c>
      <c r="L39" s="127">
        <v>3598.0313172800002</v>
      </c>
      <c r="M39" s="127">
        <v>3597.84607985</v>
      </c>
      <c r="N39" s="127">
        <v>0.18523743000000001</v>
      </c>
      <c r="O39" s="127">
        <v>0</v>
      </c>
      <c r="P39" s="127">
        <v>0.28209351999999999</v>
      </c>
      <c r="Q39" s="127"/>
      <c r="R39" s="127"/>
      <c r="S39" s="127"/>
    </row>
    <row r="40" spans="1:19" hidden="1" outlineLevel="1">
      <c r="A40" s="9">
        <v>41426</v>
      </c>
      <c r="B40" s="127">
        <v>8992.3073802100007</v>
      </c>
      <c r="C40" s="127">
        <v>5.7616839500000001</v>
      </c>
      <c r="D40" s="127">
        <v>4.0880000000000002E-5</v>
      </c>
      <c r="E40" s="127">
        <v>5.7616430699999999</v>
      </c>
      <c r="F40" s="127">
        <v>3.7508799999999998E-3</v>
      </c>
      <c r="G40" s="127">
        <v>3.7508799999999998E-3</v>
      </c>
      <c r="H40" s="127">
        <v>0</v>
      </c>
      <c r="I40" s="127">
        <v>5477.7056177900004</v>
      </c>
      <c r="J40" s="127">
        <v>1011.44104578</v>
      </c>
      <c r="K40" s="127">
        <v>4466.2645720099999</v>
      </c>
      <c r="L40" s="127">
        <v>3508.8363275900001</v>
      </c>
      <c r="M40" s="127">
        <v>3508.6944917000001</v>
      </c>
      <c r="N40" s="127">
        <v>0.14183588999999999</v>
      </c>
      <c r="O40" s="127">
        <v>0</v>
      </c>
      <c r="P40" s="127">
        <v>0.28681795999999998</v>
      </c>
      <c r="Q40" s="127"/>
      <c r="R40" s="127"/>
      <c r="S40" s="127"/>
    </row>
    <row r="41" spans="1:19" hidden="1" outlineLevel="1">
      <c r="A41" s="9">
        <v>41456</v>
      </c>
      <c r="B41" s="127">
        <v>8976.6795616599993</v>
      </c>
      <c r="C41" s="127">
        <v>5.5780166299999996</v>
      </c>
      <c r="D41" s="127">
        <v>0</v>
      </c>
      <c r="E41" s="127">
        <v>5.5780166299999996</v>
      </c>
      <c r="F41" s="127">
        <v>1.2819699999999999E-3</v>
      </c>
      <c r="G41" s="127">
        <v>1.2819699999999999E-3</v>
      </c>
      <c r="H41" s="127">
        <v>0</v>
      </c>
      <c r="I41" s="127">
        <v>5493.7413276999996</v>
      </c>
      <c r="J41" s="127">
        <v>1032.91738188</v>
      </c>
      <c r="K41" s="127">
        <v>4460.8239458199996</v>
      </c>
      <c r="L41" s="127">
        <v>3477.35893536</v>
      </c>
      <c r="M41" s="127">
        <v>3477.1600805500002</v>
      </c>
      <c r="N41" s="127">
        <v>0.19885480999999999</v>
      </c>
      <c r="O41" s="127">
        <v>0</v>
      </c>
      <c r="P41" s="127">
        <v>0.27628179000000003</v>
      </c>
      <c r="Q41" s="127"/>
      <c r="R41" s="127"/>
      <c r="S41" s="127"/>
    </row>
    <row r="42" spans="1:19" hidden="1" outlineLevel="1">
      <c r="A42" s="9">
        <v>41487</v>
      </c>
      <c r="B42" s="127">
        <v>9110.8964608299993</v>
      </c>
      <c r="C42" s="127">
        <v>14.07760277</v>
      </c>
      <c r="D42" s="127">
        <v>4.5890000000000003E-5</v>
      </c>
      <c r="E42" s="127">
        <v>14.077556879999999</v>
      </c>
      <c r="F42" s="127">
        <v>6.9324999999999996E-4</v>
      </c>
      <c r="G42" s="127">
        <v>6.9324999999999996E-4</v>
      </c>
      <c r="H42" s="127">
        <v>0</v>
      </c>
      <c r="I42" s="127">
        <v>5590.9862690600003</v>
      </c>
      <c r="J42" s="127">
        <v>1076.3279991700001</v>
      </c>
      <c r="K42" s="127">
        <v>4514.6582698900002</v>
      </c>
      <c r="L42" s="127">
        <v>3505.8318957500001</v>
      </c>
      <c r="M42" s="127">
        <v>3505.5583160400001</v>
      </c>
      <c r="N42" s="127">
        <v>0.27357970999999998</v>
      </c>
      <c r="O42" s="127">
        <v>0</v>
      </c>
      <c r="P42" s="127">
        <v>0.23809124000000001</v>
      </c>
      <c r="Q42" s="127"/>
      <c r="R42" s="127"/>
      <c r="S42" s="127"/>
    </row>
    <row r="43" spans="1:19" hidden="1" outlineLevel="1">
      <c r="A43" s="9">
        <v>41518</v>
      </c>
      <c r="B43" s="127">
        <v>9021.4022675199994</v>
      </c>
      <c r="C43" s="127">
        <v>36.706647230000002</v>
      </c>
      <c r="D43" s="127">
        <v>7.3239999999999997E-5</v>
      </c>
      <c r="E43" s="127">
        <v>36.706573990000003</v>
      </c>
      <c r="F43" s="127">
        <v>3.3729999999999997E-5</v>
      </c>
      <c r="G43" s="127">
        <v>3.3729999999999997E-5</v>
      </c>
      <c r="H43" s="127">
        <v>0</v>
      </c>
      <c r="I43" s="127">
        <v>5520.7725245499996</v>
      </c>
      <c r="J43" s="127">
        <v>1030.1089275300001</v>
      </c>
      <c r="K43" s="127">
        <v>4490.6635970200005</v>
      </c>
      <c r="L43" s="127">
        <v>3463.9230620100002</v>
      </c>
      <c r="M43" s="127">
        <v>3463.6283638700002</v>
      </c>
      <c r="N43" s="127">
        <v>0.29469814</v>
      </c>
      <c r="O43" s="127">
        <v>0</v>
      </c>
      <c r="P43" s="127">
        <v>0.24420423999999999</v>
      </c>
      <c r="Q43" s="127"/>
      <c r="R43" s="127"/>
      <c r="S43" s="127"/>
    </row>
    <row r="44" spans="1:19" hidden="1" outlineLevel="1">
      <c r="A44" s="9">
        <v>41548</v>
      </c>
      <c r="B44" s="127">
        <v>9089.1714899399994</v>
      </c>
      <c r="C44" s="127">
        <v>84.526825299999999</v>
      </c>
      <c r="D44" s="127">
        <v>4.6090000000000001E-5</v>
      </c>
      <c r="E44" s="127">
        <v>84.526779210000001</v>
      </c>
      <c r="F44" s="127">
        <v>2.6179000000000003E-4</v>
      </c>
      <c r="G44" s="127">
        <v>2.6179000000000003E-4</v>
      </c>
      <c r="H44" s="127">
        <v>0</v>
      </c>
      <c r="I44" s="127">
        <v>5570.2815270499996</v>
      </c>
      <c r="J44" s="127">
        <v>1017.3665081300001</v>
      </c>
      <c r="K44" s="127">
        <v>4552.91501892</v>
      </c>
      <c r="L44" s="127">
        <v>3434.3628758</v>
      </c>
      <c r="M44" s="127">
        <v>3434.0478001900001</v>
      </c>
      <c r="N44" s="127">
        <v>0.31507561000000001</v>
      </c>
      <c r="O44" s="127">
        <v>0</v>
      </c>
      <c r="P44" s="127">
        <v>0.2653066</v>
      </c>
      <c r="Q44" s="127"/>
      <c r="R44" s="127"/>
      <c r="S44" s="127"/>
    </row>
    <row r="45" spans="1:19" hidden="1" outlineLevel="1">
      <c r="A45" s="9">
        <v>41579</v>
      </c>
      <c r="B45" s="127">
        <v>9033.5029830099993</v>
      </c>
      <c r="C45" s="127">
        <v>111.47448459</v>
      </c>
      <c r="D45" s="127">
        <v>4.7110000000000001E-5</v>
      </c>
      <c r="E45" s="127">
        <v>111.47443748000001</v>
      </c>
      <c r="F45" s="127">
        <v>1.3462599999999999E-3</v>
      </c>
      <c r="G45" s="127">
        <v>1.3462599999999999E-3</v>
      </c>
      <c r="H45" s="127">
        <v>0</v>
      </c>
      <c r="I45" s="127">
        <v>5582.9948682800004</v>
      </c>
      <c r="J45" s="127">
        <v>1058.83330133</v>
      </c>
      <c r="K45" s="127">
        <v>4524.1615669499997</v>
      </c>
      <c r="L45" s="127">
        <v>3339.0322838799998</v>
      </c>
      <c r="M45" s="127">
        <v>3338.75903608</v>
      </c>
      <c r="N45" s="127">
        <v>0.27324779999999999</v>
      </c>
      <c r="O45" s="127">
        <v>0</v>
      </c>
      <c r="P45" s="127">
        <v>0.28495008999999999</v>
      </c>
      <c r="Q45" s="127"/>
      <c r="R45" s="127"/>
      <c r="S45" s="127"/>
    </row>
    <row r="46" spans="1:19" hidden="1" outlineLevel="1">
      <c r="A46" s="9">
        <v>41609</v>
      </c>
      <c r="B46" s="127">
        <v>9666.5771785600009</v>
      </c>
      <c r="C46" s="127">
        <v>113.56818927</v>
      </c>
      <c r="D46" s="127">
        <v>1.9000000000000001E-7</v>
      </c>
      <c r="E46" s="127">
        <v>113.56818908</v>
      </c>
      <c r="F46" s="127">
        <v>6.5639639999999999E-2</v>
      </c>
      <c r="G46" s="127">
        <v>6.5639639999999999E-2</v>
      </c>
      <c r="H46" s="127">
        <v>0</v>
      </c>
      <c r="I46" s="127">
        <v>6227.1012636200003</v>
      </c>
      <c r="J46" s="127">
        <v>1424.9192175999999</v>
      </c>
      <c r="K46" s="127">
        <v>4802.1820460199997</v>
      </c>
      <c r="L46" s="127">
        <v>3325.8420860299998</v>
      </c>
      <c r="M46" s="127">
        <v>3325.4517686700001</v>
      </c>
      <c r="N46" s="127">
        <v>0.39031736</v>
      </c>
      <c r="O46" s="127">
        <v>0</v>
      </c>
      <c r="P46" s="127">
        <v>0.29605859000000001</v>
      </c>
      <c r="Q46" s="127"/>
      <c r="R46" s="127"/>
      <c r="S46" s="127"/>
    </row>
    <row r="47" spans="1:19" hidden="1" outlineLevel="1">
      <c r="A47" s="9">
        <v>41640</v>
      </c>
      <c r="B47" s="127">
        <v>9408.9405574100001</v>
      </c>
      <c r="C47" s="127">
        <v>111.02432392999999</v>
      </c>
      <c r="D47" s="127">
        <v>1.0027E-4</v>
      </c>
      <c r="E47" s="127">
        <v>111.02422366</v>
      </c>
      <c r="F47" s="127">
        <v>6.4399999999999999E-2</v>
      </c>
      <c r="G47" s="127">
        <v>6.4399999999999999E-2</v>
      </c>
      <c r="H47" s="127">
        <v>0</v>
      </c>
      <c r="I47" s="127">
        <v>5959.2827433399998</v>
      </c>
      <c r="J47" s="127">
        <v>1417.34745419</v>
      </c>
      <c r="K47" s="127">
        <v>4541.9352891500002</v>
      </c>
      <c r="L47" s="127">
        <v>3338.5690901399998</v>
      </c>
      <c r="M47" s="127">
        <v>3338.1655386500001</v>
      </c>
      <c r="N47" s="127">
        <v>0.40355149000000001</v>
      </c>
      <c r="O47" s="127">
        <v>0</v>
      </c>
      <c r="P47" s="127">
        <v>0.29097581</v>
      </c>
      <c r="Q47" s="127"/>
      <c r="R47" s="127"/>
      <c r="S47" s="127"/>
    </row>
    <row r="48" spans="1:19" hidden="1" outlineLevel="1">
      <c r="A48" s="9">
        <v>41671</v>
      </c>
      <c r="B48" s="127">
        <v>10853.814870099999</v>
      </c>
      <c r="C48" s="127">
        <v>139.05288899999999</v>
      </c>
      <c r="D48" s="127">
        <v>1.0305E-4</v>
      </c>
      <c r="E48" s="127">
        <v>139.05278594999999</v>
      </c>
      <c r="F48" s="127">
        <v>0.18779199999999999</v>
      </c>
      <c r="G48" s="127">
        <v>0.18779199999999999</v>
      </c>
      <c r="H48" s="127">
        <v>0</v>
      </c>
      <c r="I48" s="127">
        <v>7049.28516485</v>
      </c>
      <c r="J48" s="127">
        <v>1757.3259913899999</v>
      </c>
      <c r="K48" s="127">
        <v>5291.9591734599999</v>
      </c>
      <c r="L48" s="127">
        <v>3665.2890242499998</v>
      </c>
      <c r="M48" s="127">
        <v>3664.937324</v>
      </c>
      <c r="N48" s="127">
        <v>0.35170024999999999</v>
      </c>
      <c r="O48" s="127">
        <v>0</v>
      </c>
      <c r="P48" s="127">
        <v>0.35323481000000001</v>
      </c>
      <c r="Q48" s="127"/>
      <c r="R48" s="127"/>
      <c r="S48" s="127"/>
    </row>
    <row r="49" spans="1:19" hidden="1" outlineLevel="1">
      <c r="A49" s="9">
        <v>41699</v>
      </c>
      <c r="B49" s="127">
        <v>11341.22941249</v>
      </c>
      <c r="C49" s="127">
        <v>153.60156081</v>
      </c>
      <c r="D49" s="127">
        <v>9.6738E-4</v>
      </c>
      <c r="E49" s="127">
        <v>153.60059343</v>
      </c>
      <c r="F49" s="127">
        <v>0.17414795</v>
      </c>
      <c r="G49" s="127">
        <v>0.17414795</v>
      </c>
      <c r="H49" s="127">
        <v>0</v>
      </c>
      <c r="I49" s="127">
        <v>7411.0924538700001</v>
      </c>
      <c r="J49" s="127">
        <v>1980.16074759</v>
      </c>
      <c r="K49" s="127">
        <v>5430.9317062800001</v>
      </c>
      <c r="L49" s="127">
        <v>3776.36124986</v>
      </c>
      <c r="M49" s="127">
        <v>3776.0177702000001</v>
      </c>
      <c r="N49" s="127">
        <v>0.34347966000000002</v>
      </c>
      <c r="O49" s="127">
        <v>0</v>
      </c>
      <c r="P49" s="127">
        <v>0.38175411999999997</v>
      </c>
      <c r="Q49" s="127"/>
      <c r="R49" s="127"/>
      <c r="S49" s="127"/>
    </row>
    <row r="50" spans="1:19" hidden="1" outlineLevel="1">
      <c r="A50" s="9">
        <v>41730</v>
      </c>
      <c r="B50" s="127">
        <v>12118.71662381</v>
      </c>
      <c r="C50" s="127">
        <v>160.59309496</v>
      </c>
      <c r="D50" s="127">
        <v>1.0914E-4</v>
      </c>
      <c r="E50" s="127">
        <v>160.59298582</v>
      </c>
      <c r="F50" s="127">
        <v>0.10997700000000001</v>
      </c>
      <c r="G50" s="127">
        <v>0.10997700000000001</v>
      </c>
      <c r="H50" s="127">
        <v>0</v>
      </c>
      <c r="I50" s="127">
        <v>7758.6187699499997</v>
      </c>
      <c r="J50" s="127">
        <v>1961.8458760200001</v>
      </c>
      <c r="K50" s="127">
        <v>5796.7728939299996</v>
      </c>
      <c r="L50" s="127">
        <v>4199.3947819000005</v>
      </c>
      <c r="M50" s="127">
        <v>4199.0684079800003</v>
      </c>
      <c r="N50" s="127">
        <v>0.32637391999999998</v>
      </c>
      <c r="O50" s="127">
        <v>0</v>
      </c>
      <c r="P50" s="127">
        <v>0.45992653</v>
      </c>
      <c r="Q50" s="127"/>
      <c r="R50" s="127"/>
      <c r="S50" s="127"/>
    </row>
    <row r="51" spans="1:19" hidden="1" outlineLevel="1">
      <c r="A51" s="9">
        <v>41760</v>
      </c>
      <c r="B51" s="127">
        <v>12588.744223670001</v>
      </c>
      <c r="C51" s="127">
        <v>163.13470892999999</v>
      </c>
      <c r="D51" s="127">
        <v>4.7299999999999996E-6</v>
      </c>
      <c r="E51" s="127">
        <v>163.13470419999999</v>
      </c>
      <c r="F51" s="127">
        <v>0.1135327</v>
      </c>
      <c r="G51" s="127">
        <v>0.1135327</v>
      </c>
      <c r="H51" s="127">
        <v>0</v>
      </c>
      <c r="I51" s="127">
        <v>8204.9685343900001</v>
      </c>
      <c r="J51" s="127">
        <v>2022.6757487899999</v>
      </c>
      <c r="K51" s="127">
        <v>6182.2927855999997</v>
      </c>
      <c r="L51" s="127">
        <v>4220.5274476499999</v>
      </c>
      <c r="M51" s="127">
        <v>4220.1938602999999</v>
      </c>
      <c r="N51" s="127">
        <v>0.33358735</v>
      </c>
      <c r="O51" s="127">
        <v>0</v>
      </c>
      <c r="P51" s="127">
        <v>0.44975545</v>
      </c>
      <c r="Q51" s="127"/>
      <c r="R51" s="127"/>
      <c r="S51" s="127"/>
    </row>
    <row r="52" spans="1:19" hidden="1" outlineLevel="1">
      <c r="A52" s="9">
        <v>41791</v>
      </c>
      <c r="B52" s="127">
        <v>12055.95775686</v>
      </c>
      <c r="C52" s="127">
        <v>163.94266834999999</v>
      </c>
      <c r="D52" s="127">
        <v>3.4199999999999999E-6</v>
      </c>
      <c r="E52" s="127">
        <v>163.94266493000001</v>
      </c>
      <c r="F52" s="127">
        <v>2.92409E-2</v>
      </c>
      <c r="G52" s="127">
        <v>2.92409E-2</v>
      </c>
      <c r="H52" s="127">
        <v>0</v>
      </c>
      <c r="I52" s="127">
        <v>7820.8494341100004</v>
      </c>
      <c r="J52" s="127">
        <v>2087.9497188599998</v>
      </c>
      <c r="K52" s="127">
        <v>5732.8997152499996</v>
      </c>
      <c r="L52" s="127">
        <v>4071.1364134999999</v>
      </c>
      <c r="M52" s="127">
        <v>4070.8108499499999</v>
      </c>
      <c r="N52" s="127">
        <v>0.32556354999999998</v>
      </c>
      <c r="O52" s="127">
        <v>0</v>
      </c>
      <c r="P52" s="127">
        <v>0.31774366999999998</v>
      </c>
      <c r="Q52" s="127"/>
      <c r="R52" s="127"/>
      <c r="S52" s="127"/>
    </row>
    <row r="53" spans="1:19" hidden="1" outlineLevel="1">
      <c r="A53" s="9">
        <v>41821</v>
      </c>
      <c r="B53" s="127">
        <v>12386.628610240001</v>
      </c>
      <c r="C53" s="127">
        <v>151.37467588999999</v>
      </c>
      <c r="D53" s="127">
        <v>3.54E-6</v>
      </c>
      <c r="E53" s="127">
        <v>151.37467235</v>
      </c>
      <c r="F53" s="127">
        <v>8.9999999999999996E-7</v>
      </c>
      <c r="G53" s="127">
        <v>8.9999999999999996E-7</v>
      </c>
      <c r="H53" s="127">
        <v>0</v>
      </c>
      <c r="I53" s="127">
        <v>8139.9656553200002</v>
      </c>
      <c r="J53" s="127">
        <v>2127.67610767</v>
      </c>
      <c r="K53" s="127">
        <v>6012.2895476499998</v>
      </c>
      <c r="L53" s="127">
        <v>4095.28827813</v>
      </c>
      <c r="M53" s="127">
        <v>4095.0418880100001</v>
      </c>
      <c r="N53" s="127">
        <v>0.24639011999999999</v>
      </c>
      <c r="O53" s="127">
        <v>0</v>
      </c>
      <c r="P53" s="127">
        <v>0.37039676999999999</v>
      </c>
      <c r="Q53" s="127"/>
      <c r="R53" s="127"/>
      <c r="S53" s="127"/>
    </row>
    <row r="54" spans="1:19" hidden="1" outlineLevel="1">
      <c r="A54" s="9">
        <v>41852</v>
      </c>
      <c r="B54" s="127">
        <v>13184.66960911</v>
      </c>
      <c r="C54" s="127">
        <v>167.23443626</v>
      </c>
      <c r="D54" s="127">
        <v>3.6399999999999999E-6</v>
      </c>
      <c r="E54" s="127">
        <v>167.23443262000001</v>
      </c>
      <c r="F54" s="127">
        <v>8.9999999999999996E-7</v>
      </c>
      <c r="G54" s="127">
        <v>8.9999999999999996E-7</v>
      </c>
      <c r="H54" s="127">
        <v>0</v>
      </c>
      <c r="I54" s="127">
        <v>8676.4419136300003</v>
      </c>
      <c r="J54" s="127">
        <v>2419.7077984399998</v>
      </c>
      <c r="K54" s="127">
        <v>6256.73411519</v>
      </c>
      <c r="L54" s="127">
        <v>4340.9932583199998</v>
      </c>
      <c r="M54" s="127">
        <v>4340.7468933700002</v>
      </c>
      <c r="N54" s="127">
        <v>0.24636495</v>
      </c>
      <c r="O54" s="127">
        <v>0</v>
      </c>
      <c r="P54" s="127">
        <v>0.35214827999999998</v>
      </c>
      <c r="Q54" s="127"/>
      <c r="R54" s="127"/>
      <c r="S54" s="127"/>
    </row>
    <row r="55" spans="1:19" hidden="1" outlineLevel="1">
      <c r="A55" s="9">
        <v>41883</v>
      </c>
      <c r="B55" s="127">
        <v>12900.248149769999</v>
      </c>
      <c r="C55" s="127">
        <v>152.24071257</v>
      </c>
      <c r="D55" s="127">
        <v>3.76E-6</v>
      </c>
      <c r="E55" s="127">
        <v>152.24070881</v>
      </c>
      <c r="F55" s="127">
        <v>5.1187400000000001E-3</v>
      </c>
      <c r="G55" s="127">
        <v>5.1187400000000001E-3</v>
      </c>
      <c r="H55" s="127">
        <v>0</v>
      </c>
      <c r="I55" s="127">
        <v>8562.0515809799999</v>
      </c>
      <c r="J55" s="127">
        <v>2253.2278704599998</v>
      </c>
      <c r="K55" s="127">
        <v>6308.8237105199996</v>
      </c>
      <c r="L55" s="127">
        <v>4185.9507374799996</v>
      </c>
      <c r="M55" s="127">
        <v>4185.7178502899997</v>
      </c>
      <c r="N55" s="127">
        <v>0.23288718999999999</v>
      </c>
      <c r="O55" s="127">
        <v>0</v>
      </c>
      <c r="P55" s="127">
        <v>0.29387627999999999</v>
      </c>
      <c r="Q55" s="127"/>
      <c r="R55" s="127"/>
      <c r="S55" s="127"/>
    </row>
    <row r="56" spans="1:19" hidden="1" outlineLevel="1">
      <c r="A56" s="9">
        <v>41913</v>
      </c>
      <c r="B56" s="127">
        <v>12250.24501257</v>
      </c>
      <c r="C56" s="127">
        <v>155.49362558000001</v>
      </c>
      <c r="D56" s="127">
        <v>3.8700000000000002E-6</v>
      </c>
      <c r="E56" s="127">
        <v>155.49362171000001</v>
      </c>
      <c r="F56" s="127">
        <v>5.2475400000000002E-3</v>
      </c>
      <c r="G56" s="127">
        <v>5.2475400000000002E-3</v>
      </c>
      <c r="H56" s="127">
        <v>0</v>
      </c>
      <c r="I56" s="127">
        <v>8356.9064161200004</v>
      </c>
      <c r="J56" s="127">
        <v>2254.3685320999998</v>
      </c>
      <c r="K56" s="127">
        <v>6102.5378840200001</v>
      </c>
      <c r="L56" s="127">
        <v>3737.8397233300002</v>
      </c>
      <c r="M56" s="127">
        <v>3737.5578541199998</v>
      </c>
      <c r="N56" s="127">
        <v>0.28186920999999998</v>
      </c>
      <c r="O56" s="127">
        <v>0</v>
      </c>
      <c r="P56" s="127">
        <v>0.22168404999999999</v>
      </c>
      <c r="Q56" s="127"/>
      <c r="R56" s="127"/>
      <c r="S56" s="127"/>
    </row>
    <row r="57" spans="1:19" hidden="1" outlineLevel="1">
      <c r="A57" s="9">
        <v>41944</v>
      </c>
      <c r="B57" s="127">
        <v>13425.35430764</v>
      </c>
      <c r="C57" s="127">
        <v>137.62186045000001</v>
      </c>
      <c r="D57" s="127">
        <v>3.9700000000000001E-6</v>
      </c>
      <c r="E57" s="127">
        <v>137.62185647999999</v>
      </c>
      <c r="F57" s="127">
        <v>8.9999999999999996E-7</v>
      </c>
      <c r="G57" s="127">
        <v>8.9999999999999996E-7</v>
      </c>
      <c r="H57" s="127">
        <v>0</v>
      </c>
      <c r="I57" s="127">
        <v>9338.5491473500006</v>
      </c>
      <c r="J57" s="127">
        <v>2578.9972599900002</v>
      </c>
      <c r="K57" s="127">
        <v>6759.5518873600004</v>
      </c>
      <c r="L57" s="127">
        <v>3949.18329894</v>
      </c>
      <c r="M57" s="127">
        <v>3948.9101777400001</v>
      </c>
      <c r="N57" s="127">
        <v>0.27312120000000001</v>
      </c>
      <c r="O57" s="127">
        <v>0</v>
      </c>
      <c r="P57" s="127">
        <v>9.3321675800000001</v>
      </c>
      <c r="Q57" s="127"/>
      <c r="R57" s="127"/>
      <c r="S57" s="127"/>
    </row>
    <row r="58" spans="1:19" hidden="1" outlineLevel="1">
      <c r="A58" s="9">
        <v>41974</v>
      </c>
      <c r="B58" s="127">
        <v>14087.090601</v>
      </c>
      <c r="C58" s="127">
        <v>136.68450222999999</v>
      </c>
      <c r="D58" s="127">
        <v>4.0899999999999998E-6</v>
      </c>
      <c r="E58" s="127">
        <v>136.68449813999999</v>
      </c>
      <c r="F58" s="127">
        <v>8.9999999999999996E-7</v>
      </c>
      <c r="G58" s="127">
        <v>8.9999999999999996E-7</v>
      </c>
      <c r="H58" s="127">
        <v>0</v>
      </c>
      <c r="I58" s="127">
        <v>9939.7646504099994</v>
      </c>
      <c r="J58" s="127">
        <v>2809.9064636200001</v>
      </c>
      <c r="K58" s="127">
        <v>7129.8581867900002</v>
      </c>
      <c r="L58" s="127">
        <v>4010.6414474600001</v>
      </c>
      <c r="M58" s="127">
        <v>4010.36626054</v>
      </c>
      <c r="N58" s="127">
        <v>0.27518692</v>
      </c>
      <c r="O58" s="127">
        <v>0</v>
      </c>
      <c r="P58" s="127">
        <v>10.1187793</v>
      </c>
      <c r="Q58" s="127"/>
      <c r="R58" s="127"/>
      <c r="S58" s="127"/>
    </row>
    <row r="59" spans="1:19" hidden="1" outlineLevel="1">
      <c r="A59" s="9">
        <v>42005</v>
      </c>
      <c r="B59" s="127">
        <v>14150.08666209</v>
      </c>
      <c r="C59" s="127">
        <v>136.52554588999999</v>
      </c>
      <c r="D59" s="127">
        <v>4.1899999999999997E-6</v>
      </c>
      <c r="E59" s="127">
        <v>136.52554169999999</v>
      </c>
      <c r="F59" s="127">
        <v>3.3811399999999999E-3</v>
      </c>
      <c r="G59" s="127">
        <v>3.3811399999999999E-3</v>
      </c>
      <c r="H59" s="127">
        <v>0</v>
      </c>
      <c r="I59" s="127">
        <v>9992.0157839399999</v>
      </c>
      <c r="J59" s="127">
        <v>2867.7108501600001</v>
      </c>
      <c r="K59" s="127">
        <v>7124.3049337800003</v>
      </c>
      <c r="L59" s="127">
        <v>4021.5419511199998</v>
      </c>
      <c r="M59" s="127">
        <v>4021.2651147199999</v>
      </c>
      <c r="N59" s="127">
        <v>0.27683639999999998</v>
      </c>
      <c r="O59" s="127">
        <v>0</v>
      </c>
      <c r="P59" s="127">
        <v>10.46348856</v>
      </c>
      <c r="Q59" s="127"/>
      <c r="R59" s="127"/>
      <c r="S59" s="127"/>
    </row>
    <row r="60" spans="1:19" hidden="1" outlineLevel="1">
      <c r="A60" s="9">
        <v>42036</v>
      </c>
      <c r="B60" s="127">
        <v>21582.844045630001</v>
      </c>
      <c r="C60" s="127">
        <v>165.34574198999999</v>
      </c>
      <c r="D60" s="127">
        <v>7.0000000000000005E-8</v>
      </c>
      <c r="E60" s="127">
        <v>165.34574191999999</v>
      </c>
      <c r="F60" s="127">
        <v>8.9999999999999996E-7</v>
      </c>
      <c r="G60" s="127">
        <v>8.9999999999999996E-7</v>
      </c>
      <c r="H60" s="127">
        <v>0</v>
      </c>
      <c r="I60" s="127">
        <v>15880.73793426</v>
      </c>
      <c r="J60" s="127">
        <v>4885.9780866900001</v>
      </c>
      <c r="K60" s="127">
        <v>10994.75984757</v>
      </c>
      <c r="L60" s="127">
        <v>5536.7603684799997</v>
      </c>
      <c r="M60" s="127">
        <v>5536.5704998499996</v>
      </c>
      <c r="N60" s="127">
        <v>0.18986863000000001</v>
      </c>
      <c r="O60" s="127">
        <v>0</v>
      </c>
      <c r="P60" s="127">
        <v>15.967859389999999</v>
      </c>
      <c r="Q60" s="127"/>
      <c r="R60" s="127"/>
      <c r="S60" s="127"/>
    </row>
    <row r="61" spans="1:19" hidden="1" outlineLevel="1">
      <c r="A61" s="9">
        <v>42064</v>
      </c>
      <c r="B61" s="127">
        <v>18458.609911299998</v>
      </c>
      <c r="C61" s="127">
        <v>144.50432083000001</v>
      </c>
      <c r="D61" s="127">
        <v>8.0000000000000002E-8</v>
      </c>
      <c r="E61" s="127">
        <v>144.50432075000001</v>
      </c>
      <c r="F61" s="127">
        <v>8.9999999999999996E-7</v>
      </c>
      <c r="G61" s="127">
        <v>8.9999999999999996E-7</v>
      </c>
      <c r="H61" s="127">
        <v>0</v>
      </c>
      <c r="I61" s="127">
        <v>13477.660798790001</v>
      </c>
      <c r="J61" s="127">
        <v>4071.3281913199999</v>
      </c>
      <c r="K61" s="127">
        <v>9406.3326074699999</v>
      </c>
      <c r="L61" s="127">
        <v>4836.4447907800004</v>
      </c>
      <c r="M61" s="127">
        <v>4836.2765938000002</v>
      </c>
      <c r="N61" s="127">
        <v>0.16819698</v>
      </c>
      <c r="O61" s="127">
        <v>0</v>
      </c>
      <c r="P61" s="127">
        <v>13.61241469</v>
      </c>
      <c r="Q61" s="127"/>
      <c r="R61" s="127"/>
      <c r="S61" s="127"/>
    </row>
    <row r="62" spans="1:19" hidden="1" outlineLevel="1">
      <c r="A62" s="9">
        <v>42095</v>
      </c>
      <c r="B62" s="127">
        <v>16959.970797649999</v>
      </c>
      <c r="C62" s="127">
        <v>144.27083363</v>
      </c>
      <c r="D62" s="127">
        <v>8.0000000000000002E-8</v>
      </c>
      <c r="E62" s="127">
        <v>144.27083354999999</v>
      </c>
      <c r="F62" s="127">
        <v>8.9999999999999996E-7</v>
      </c>
      <c r="G62" s="127">
        <v>8.9999999999999996E-7</v>
      </c>
      <c r="H62" s="127">
        <v>0</v>
      </c>
      <c r="I62" s="127">
        <v>12299.18731354</v>
      </c>
      <c r="J62" s="127">
        <v>3736.3261800300002</v>
      </c>
      <c r="K62" s="127">
        <v>8562.8611335099995</v>
      </c>
      <c r="L62" s="127">
        <v>4516.5126495799996</v>
      </c>
      <c r="M62" s="127">
        <v>4516.3402110099996</v>
      </c>
      <c r="N62" s="127">
        <v>0.17243857000000001</v>
      </c>
      <c r="O62" s="127">
        <v>0</v>
      </c>
      <c r="P62" s="127">
        <v>13.53389</v>
      </c>
      <c r="Q62" s="127"/>
      <c r="R62" s="127"/>
      <c r="S62" s="127"/>
    </row>
    <row r="63" spans="1:19" hidden="1" outlineLevel="1">
      <c r="A63" s="9">
        <v>42125</v>
      </c>
      <c r="B63" s="127">
        <v>16350.763702619999</v>
      </c>
      <c r="C63" s="127">
        <v>139.40950767999999</v>
      </c>
      <c r="D63" s="127">
        <v>8.0000000000000002E-8</v>
      </c>
      <c r="E63" s="127">
        <v>139.40950760000001</v>
      </c>
      <c r="F63" s="127">
        <v>8.9999999999999996E-7</v>
      </c>
      <c r="G63" s="127">
        <v>8.9999999999999996E-7</v>
      </c>
      <c r="H63" s="127">
        <v>0</v>
      </c>
      <c r="I63" s="127">
        <v>12435.31040663</v>
      </c>
      <c r="J63" s="127">
        <v>3832.3435071200001</v>
      </c>
      <c r="K63" s="127">
        <v>8602.9668995100001</v>
      </c>
      <c r="L63" s="127">
        <v>3776.0437874099998</v>
      </c>
      <c r="M63" s="127">
        <v>3775.879778</v>
      </c>
      <c r="N63" s="127">
        <v>0.16400940999999999</v>
      </c>
      <c r="O63" s="127">
        <v>0</v>
      </c>
      <c r="P63" s="127">
        <v>12.978275780000001</v>
      </c>
      <c r="Q63" s="127"/>
      <c r="R63" s="127"/>
      <c r="S63" s="127"/>
    </row>
    <row r="64" spans="1:19" hidden="1" outlineLevel="1">
      <c r="A64" s="9">
        <v>42156</v>
      </c>
      <c r="B64" s="127">
        <v>16559.541546789998</v>
      </c>
      <c r="C64" s="127">
        <v>135.70996930000001</v>
      </c>
      <c r="D64" s="127">
        <v>8.9999999999999999E-8</v>
      </c>
      <c r="E64" s="127">
        <v>135.70996921</v>
      </c>
      <c r="F64" s="127">
        <v>8.9999999999999996E-7</v>
      </c>
      <c r="G64" s="127">
        <v>8.9999999999999996E-7</v>
      </c>
      <c r="H64" s="127">
        <v>0</v>
      </c>
      <c r="I64" s="127">
        <v>12645.43149866</v>
      </c>
      <c r="J64" s="127">
        <v>4045.5256194600001</v>
      </c>
      <c r="K64" s="127">
        <v>8599.9058791999996</v>
      </c>
      <c r="L64" s="127">
        <v>3778.40007793</v>
      </c>
      <c r="M64" s="127">
        <v>3778.24230648</v>
      </c>
      <c r="N64" s="127">
        <v>0.15777145000000001</v>
      </c>
      <c r="O64" s="127">
        <v>0</v>
      </c>
      <c r="P64" s="127">
        <v>11.79801089</v>
      </c>
      <c r="Q64" s="127"/>
      <c r="R64" s="127"/>
      <c r="S64" s="127"/>
    </row>
    <row r="65" spans="1:19" hidden="1" outlineLevel="1">
      <c r="A65" s="9">
        <v>42186</v>
      </c>
      <c r="B65" s="127">
        <v>16414.996043390001</v>
      </c>
      <c r="C65" s="127">
        <v>135.59138612000001</v>
      </c>
      <c r="D65" s="127">
        <v>8.9999999999999999E-8</v>
      </c>
      <c r="E65" s="127">
        <v>135.59138603</v>
      </c>
      <c r="F65" s="127">
        <v>8.9999999999999996E-7</v>
      </c>
      <c r="G65" s="127">
        <v>8.9999999999999996E-7</v>
      </c>
      <c r="H65" s="127">
        <v>0</v>
      </c>
      <c r="I65" s="127">
        <v>12502.962341689999</v>
      </c>
      <c r="J65" s="127">
        <v>3930.1982223300001</v>
      </c>
      <c r="K65" s="127">
        <v>8572.7641193599993</v>
      </c>
      <c r="L65" s="127">
        <v>3776.44231468</v>
      </c>
      <c r="M65" s="127">
        <v>3776.2773622200002</v>
      </c>
      <c r="N65" s="127">
        <v>0.16495246</v>
      </c>
      <c r="O65" s="127">
        <v>0</v>
      </c>
      <c r="P65" s="127">
        <v>11.29510792</v>
      </c>
      <c r="Q65" s="127"/>
      <c r="R65" s="127"/>
      <c r="S65" s="127"/>
    </row>
    <row r="66" spans="1:19" hidden="1" outlineLevel="1">
      <c r="A66" s="9">
        <v>42217</v>
      </c>
      <c r="B66" s="127">
        <v>16466.683358549999</v>
      </c>
      <c r="C66" s="127">
        <v>126.68159932</v>
      </c>
      <c r="D66" s="127">
        <v>8.9999999999999999E-8</v>
      </c>
      <c r="E66" s="127">
        <v>126.68159923</v>
      </c>
      <c r="F66" s="127">
        <v>8.9999999999999996E-7</v>
      </c>
      <c r="G66" s="127">
        <v>8.9999999999999996E-7</v>
      </c>
      <c r="H66" s="127">
        <v>0</v>
      </c>
      <c r="I66" s="127">
        <v>12631.6153325</v>
      </c>
      <c r="J66" s="127">
        <v>4192.3933888800002</v>
      </c>
      <c r="K66" s="127">
        <v>8439.2219436199994</v>
      </c>
      <c r="L66" s="127">
        <v>3708.38642583</v>
      </c>
      <c r="M66" s="127">
        <v>3708.2245342900001</v>
      </c>
      <c r="N66" s="127">
        <v>0.16189154</v>
      </c>
      <c r="O66" s="127">
        <v>0</v>
      </c>
      <c r="P66" s="127">
        <v>11.381749940000001</v>
      </c>
      <c r="Q66" s="127"/>
      <c r="R66" s="127"/>
      <c r="S66" s="127"/>
    </row>
    <row r="67" spans="1:19" hidden="1" outlineLevel="1">
      <c r="A67" s="9">
        <v>42248</v>
      </c>
      <c r="B67" s="127">
        <v>15934.64659199</v>
      </c>
      <c r="C67" s="127">
        <v>121.03175044</v>
      </c>
      <c r="D67" s="127">
        <v>0</v>
      </c>
      <c r="E67" s="127">
        <v>121.03175044</v>
      </c>
      <c r="F67" s="127">
        <v>2.2076999999999999E-4</v>
      </c>
      <c r="G67" s="127">
        <v>2.2076999999999999E-4</v>
      </c>
      <c r="H67" s="127">
        <v>0</v>
      </c>
      <c r="I67" s="127">
        <v>12118.08407536</v>
      </c>
      <c r="J67" s="127">
        <v>3777.6795953400001</v>
      </c>
      <c r="K67" s="127">
        <v>8340.4044800200008</v>
      </c>
      <c r="L67" s="127">
        <v>3695.5305454200002</v>
      </c>
      <c r="M67" s="127">
        <v>3695.3576048099999</v>
      </c>
      <c r="N67" s="127">
        <v>0.17294060999999999</v>
      </c>
      <c r="O67" s="127">
        <v>0</v>
      </c>
      <c r="P67" s="127">
        <v>11.113294789999999</v>
      </c>
      <c r="Q67" s="127"/>
      <c r="R67" s="127"/>
      <c r="S67" s="127"/>
    </row>
    <row r="68" spans="1:19" hidden="1" outlineLevel="1">
      <c r="A68" s="9">
        <v>42278</v>
      </c>
      <c r="B68" s="127">
        <v>16218.23042967</v>
      </c>
      <c r="C68" s="127">
        <v>121.17032055999999</v>
      </c>
      <c r="D68" s="127">
        <v>0</v>
      </c>
      <c r="E68" s="127">
        <v>121.17032055999999</v>
      </c>
      <c r="F68" s="127">
        <v>4.6879999999999998E-5</v>
      </c>
      <c r="G68" s="127">
        <v>4.6879999999999998E-5</v>
      </c>
      <c r="H68" s="127">
        <v>0</v>
      </c>
      <c r="I68" s="127">
        <v>12300.302884659999</v>
      </c>
      <c r="J68" s="127">
        <v>3958.4333398499998</v>
      </c>
      <c r="K68" s="127">
        <v>8341.8695448100007</v>
      </c>
      <c r="L68" s="127">
        <v>3796.7571775699998</v>
      </c>
      <c r="M68" s="127">
        <v>3796.5864939100002</v>
      </c>
      <c r="N68" s="127">
        <v>0.17068365999999999</v>
      </c>
      <c r="O68" s="127">
        <v>0</v>
      </c>
      <c r="P68" s="127">
        <v>11.9440276</v>
      </c>
      <c r="Q68" s="127"/>
      <c r="R68" s="127"/>
      <c r="S68" s="127"/>
    </row>
    <row r="69" spans="1:19" hidden="1" outlineLevel="1">
      <c r="A69" s="9">
        <v>42309</v>
      </c>
      <c r="B69" s="127">
        <v>16770.574363349999</v>
      </c>
      <c r="C69" s="127">
        <v>118.19517648999999</v>
      </c>
      <c r="D69" s="127">
        <v>0</v>
      </c>
      <c r="E69" s="127">
        <v>118.19517648999999</v>
      </c>
      <c r="F69" s="127">
        <v>8.9999999999999996E-7</v>
      </c>
      <c r="G69" s="127">
        <v>8.9999999999999996E-7</v>
      </c>
      <c r="H69" s="127">
        <v>0</v>
      </c>
      <c r="I69" s="127">
        <v>12761.586791469999</v>
      </c>
      <c r="J69" s="127">
        <v>4119.7933161499996</v>
      </c>
      <c r="K69" s="127">
        <v>8641.7934753200007</v>
      </c>
      <c r="L69" s="127">
        <v>3890.7923944899999</v>
      </c>
      <c r="M69" s="127">
        <v>3890.4878781000002</v>
      </c>
      <c r="N69" s="127">
        <v>0.30451639000000003</v>
      </c>
      <c r="O69" s="127">
        <v>0</v>
      </c>
      <c r="P69" s="127">
        <v>13.189867039999999</v>
      </c>
      <c r="Q69" s="127"/>
      <c r="R69" s="127"/>
      <c r="S69" s="127"/>
    </row>
    <row r="70" spans="1:19" hidden="1" outlineLevel="1">
      <c r="A70" s="9">
        <v>42339</v>
      </c>
      <c r="B70" s="127">
        <v>16749.127409519999</v>
      </c>
      <c r="C70" s="127">
        <v>115.42503768</v>
      </c>
      <c r="D70" s="127">
        <v>0</v>
      </c>
      <c r="E70" s="127">
        <v>115.42503768</v>
      </c>
      <c r="F70" s="127">
        <v>8.9999999999999996E-7</v>
      </c>
      <c r="G70" s="127">
        <v>8.9999999999999996E-7</v>
      </c>
      <c r="H70" s="127">
        <v>0</v>
      </c>
      <c r="I70" s="127">
        <v>13050.26418855</v>
      </c>
      <c r="J70" s="127">
        <v>4425.2228554900003</v>
      </c>
      <c r="K70" s="127">
        <v>8625.0413330600004</v>
      </c>
      <c r="L70" s="127">
        <v>3583.4381823899998</v>
      </c>
      <c r="M70" s="127">
        <v>3583.2409426200002</v>
      </c>
      <c r="N70" s="127">
        <v>0.19723977000000001</v>
      </c>
      <c r="O70" s="127">
        <v>0</v>
      </c>
      <c r="P70" s="127">
        <v>12.70105427</v>
      </c>
      <c r="Q70" s="127"/>
      <c r="R70" s="127"/>
      <c r="S70" s="127"/>
    </row>
    <row r="71" spans="1:19" hidden="1" outlineLevel="1">
      <c r="A71" s="9">
        <v>42370</v>
      </c>
      <c r="B71" s="127">
        <v>17399.701472699999</v>
      </c>
      <c r="C71" s="127">
        <v>112.56101499</v>
      </c>
      <c r="D71" s="127">
        <v>0</v>
      </c>
      <c r="E71" s="127">
        <v>112.56101499</v>
      </c>
      <c r="F71" s="127">
        <v>8.9999999999999996E-7</v>
      </c>
      <c r="G71" s="127">
        <v>8.9999999999999996E-7</v>
      </c>
      <c r="H71" s="127">
        <v>0</v>
      </c>
      <c r="I71" s="127">
        <v>13593.03780469</v>
      </c>
      <c r="J71" s="127">
        <v>4658.5327968499996</v>
      </c>
      <c r="K71" s="127">
        <v>8934.50500784</v>
      </c>
      <c r="L71" s="127">
        <v>3694.1026521200001</v>
      </c>
      <c r="M71" s="127">
        <v>3693.9447320300001</v>
      </c>
      <c r="N71" s="127">
        <v>0.15792009000000001</v>
      </c>
      <c r="O71" s="127">
        <v>0</v>
      </c>
      <c r="P71" s="127">
        <v>12.870679880000001</v>
      </c>
      <c r="Q71" s="127"/>
      <c r="R71" s="127"/>
      <c r="S71" s="127"/>
    </row>
    <row r="72" spans="1:19" hidden="1" outlineLevel="1">
      <c r="A72" s="9">
        <v>42401</v>
      </c>
      <c r="B72" s="127">
        <v>18130.069696629998</v>
      </c>
      <c r="C72" s="127">
        <v>106.89590029999999</v>
      </c>
      <c r="D72" s="127">
        <v>0</v>
      </c>
      <c r="E72" s="127">
        <v>106.89590029999999</v>
      </c>
      <c r="F72" s="127">
        <v>8.9999999999999996E-7</v>
      </c>
      <c r="G72" s="127">
        <v>8.9999999999999996E-7</v>
      </c>
      <c r="H72" s="127">
        <v>0</v>
      </c>
      <c r="I72" s="127">
        <v>14183.964477789999</v>
      </c>
      <c r="J72" s="127">
        <v>4917.7636545699997</v>
      </c>
      <c r="K72" s="127">
        <v>9266.2008232200005</v>
      </c>
      <c r="L72" s="127">
        <v>3839.2093176399999</v>
      </c>
      <c r="M72" s="127">
        <v>3839.0054138300002</v>
      </c>
      <c r="N72" s="127">
        <v>0.20390380999999999</v>
      </c>
      <c r="O72" s="127">
        <v>0</v>
      </c>
      <c r="P72" s="127">
        <v>12.643606549999999</v>
      </c>
      <c r="Q72" s="127"/>
      <c r="R72" s="127"/>
      <c r="S72" s="127"/>
    </row>
    <row r="73" spans="1:19" hidden="1" outlineLevel="1">
      <c r="A73" s="9">
        <v>42430</v>
      </c>
      <c r="B73" s="127">
        <v>17691.315591679999</v>
      </c>
      <c r="C73" s="127">
        <v>99.114872629999994</v>
      </c>
      <c r="D73" s="127">
        <v>0</v>
      </c>
      <c r="E73" s="127">
        <v>99.114872629999994</v>
      </c>
      <c r="F73" s="127">
        <v>8.9999999999999996E-7</v>
      </c>
      <c r="G73" s="127">
        <v>8.9999999999999996E-7</v>
      </c>
      <c r="H73" s="127">
        <v>0</v>
      </c>
      <c r="I73" s="127">
        <v>13853.71738923</v>
      </c>
      <c r="J73" s="127">
        <v>4909.6095558899997</v>
      </c>
      <c r="K73" s="127">
        <v>8944.1078333400001</v>
      </c>
      <c r="L73" s="127">
        <v>3738.4833289200001</v>
      </c>
      <c r="M73" s="127">
        <v>3738.2879939600002</v>
      </c>
      <c r="N73" s="127">
        <v>0.19533496</v>
      </c>
      <c r="O73" s="127">
        <v>0</v>
      </c>
      <c r="P73" s="127">
        <v>3.2008570600000001</v>
      </c>
      <c r="Q73" s="127"/>
      <c r="R73" s="127"/>
      <c r="S73" s="127"/>
    </row>
    <row r="74" spans="1:19" hidden="1" outlineLevel="1">
      <c r="A74" s="9">
        <v>42461</v>
      </c>
      <c r="B74" s="127">
        <v>17021.075381390001</v>
      </c>
      <c r="C74" s="127">
        <v>91.192744540000007</v>
      </c>
      <c r="D74" s="127">
        <v>0</v>
      </c>
      <c r="E74" s="127">
        <v>91.192744540000007</v>
      </c>
      <c r="F74" s="127">
        <v>8.9999999999999996E-7</v>
      </c>
      <c r="G74" s="127">
        <v>8.9999999999999996E-7</v>
      </c>
      <c r="H74" s="127">
        <v>0</v>
      </c>
      <c r="I74" s="127">
        <v>13321.07155067</v>
      </c>
      <c r="J74" s="127">
        <v>4764.19997461</v>
      </c>
      <c r="K74" s="127">
        <v>8556.8715760600007</v>
      </c>
      <c r="L74" s="127">
        <v>3608.81108528</v>
      </c>
      <c r="M74" s="127">
        <v>3608.4958570099998</v>
      </c>
      <c r="N74" s="127">
        <v>0.31522826999999998</v>
      </c>
      <c r="O74" s="127">
        <v>0</v>
      </c>
      <c r="P74" s="127">
        <v>3.0701508300000002</v>
      </c>
      <c r="Q74" s="127"/>
      <c r="R74" s="127"/>
      <c r="S74" s="127"/>
    </row>
    <row r="75" spans="1:19" hidden="1" outlineLevel="1">
      <c r="A75" s="9">
        <v>42491</v>
      </c>
      <c r="B75" s="127">
        <v>16503.920466129999</v>
      </c>
      <c r="C75" s="127">
        <v>83.376568030000001</v>
      </c>
      <c r="D75" s="127">
        <v>0</v>
      </c>
      <c r="E75" s="127">
        <v>83.376568030000001</v>
      </c>
      <c r="F75" s="127">
        <v>8.9999999999999996E-7</v>
      </c>
      <c r="G75" s="127">
        <v>8.9999999999999996E-7</v>
      </c>
      <c r="H75" s="127">
        <v>0</v>
      </c>
      <c r="I75" s="127">
        <v>12815.603922460001</v>
      </c>
      <c r="J75" s="127">
        <v>4389.5439537900002</v>
      </c>
      <c r="K75" s="127">
        <v>8426.0599686700007</v>
      </c>
      <c r="L75" s="127">
        <v>3604.9399747399998</v>
      </c>
      <c r="M75" s="127">
        <v>3604.6761169900001</v>
      </c>
      <c r="N75" s="127">
        <v>0.26385775</v>
      </c>
      <c r="O75" s="127">
        <v>0</v>
      </c>
      <c r="P75" s="127">
        <v>3.3459607</v>
      </c>
      <c r="Q75" s="127"/>
      <c r="R75" s="127"/>
      <c r="S75" s="127"/>
    </row>
    <row r="76" spans="1:19" hidden="1" outlineLevel="1">
      <c r="A76" s="9">
        <v>42522</v>
      </c>
      <c r="B76" s="127">
        <v>16863.71998152</v>
      </c>
      <c r="C76" s="127">
        <v>82.996389539999996</v>
      </c>
      <c r="D76" s="127">
        <v>0</v>
      </c>
      <c r="E76" s="127">
        <v>82.996389539999996</v>
      </c>
      <c r="F76" s="127">
        <v>8.9999999999999996E-7</v>
      </c>
      <c r="G76" s="127">
        <v>8.9999999999999996E-7</v>
      </c>
      <c r="H76" s="127">
        <v>0</v>
      </c>
      <c r="I76" s="127">
        <v>13215.280954129999</v>
      </c>
      <c r="J76" s="127">
        <v>4548.4855976400004</v>
      </c>
      <c r="K76" s="127">
        <v>8666.7953564899999</v>
      </c>
      <c r="L76" s="127">
        <v>3565.4426369500002</v>
      </c>
      <c r="M76" s="127">
        <v>3565.2242371399998</v>
      </c>
      <c r="N76" s="127">
        <v>0.21839981</v>
      </c>
      <c r="O76" s="127">
        <v>0</v>
      </c>
      <c r="P76" s="127">
        <v>1.8440166200000001</v>
      </c>
      <c r="Q76" s="127"/>
      <c r="R76" s="127"/>
      <c r="S76" s="127"/>
    </row>
    <row r="77" spans="1:19" hidden="1" outlineLevel="1">
      <c r="A77" s="9">
        <v>42552</v>
      </c>
      <c r="B77" s="127">
        <v>17406.313193059999</v>
      </c>
      <c r="C77" s="127">
        <v>83.091089650000001</v>
      </c>
      <c r="D77" s="127">
        <v>0</v>
      </c>
      <c r="E77" s="127">
        <v>83.091089650000001</v>
      </c>
      <c r="F77" s="127">
        <v>8.9999999999999996E-7</v>
      </c>
      <c r="G77" s="127">
        <v>8.9999999999999996E-7</v>
      </c>
      <c r="H77" s="127">
        <v>0</v>
      </c>
      <c r="I77" s="127">
        <v>13933.120009210001</v>
      </c>
      <c r="J77" s="127">
        <v>4317.2275013500002</v>
      </c>
      <c r="K77" s="127">
        <v>9615.8925078600005</v>
      </c>
      <c r="L77" s="127">
        <v>3390.1020933</v>
      </c>
      <c r="M77" s="127">
        <v>3389.913278</v>
      </c>
      <c r="N77" s="127">
        <v>0.18881529999999999</v>
      </c>
      <c r="O77" s="127">
        <v>0</v>
      </c>
      <c r="P77" s="127">
        <v>1.79309637</v>
      </c>
      <c r="Q77" s="127"/>
      <c r="R77" s="127"/>
      <c r="S77" s="127"/>
    </row>
    <row r="78" spans="1:19" hidden="1" outlineLevel="1">
      <c r="A78" s="9">
        <v>42583</v>
      </c>
      <c r="B78" s="127">
        <v>18203.927437459999</v>
      </c>
      <c r="C78" s="127">
        <v>80.944034200000004</v>
      </c>
      <c r="D78" s="127">
        <v>0</v>
      </c>
      <c r="E78" s="127">
        <v>80.944034200000004</v>
      </c>
      <c r="F78" s="127">
        <v>8.9999999999999996E-7</v>
      </c>
      <c r="G78" s="127">
        <v>8.9999999999999996E-7</v>
      </c>
      <c r="H78" s="127">
        <v>0</v>
      </c>
      <c r="I78" s="127">
        <v>14640.1651841</v>
      </c>
      <c r="J78" s="127">
        <v>4656.7547187600003</v>
      </c>
      <c r="K78" s="127">
        <v>9983.4104653400009</v>
      </c>
      <c r="L78" s="127">
        <v>3482.8182182599999</v>
      </c>
      <c r="M78" s="127">
        <v>3482.6603341800001</v>
      </c>
      <c r="N78" s="127">
        <v>0.15788408000000001</v>
      </c>
      <c r="O78" s="127">
        <v>0</v>
      </c>
      <c r="P78" s="127">
        <v>1.8397913800000001</v>
      </c>
      <c r="Q78" s="127"/>
      <c r="R78" s="127"/>
      <c r="S78" s="127"/>
    </row>
    <row r="79" spans="1:19" hidden="1" outlineLevel="1">
      <c r="A79" s="9">
        <v>42614</v>
      </c>
      <c r="B79" s="127">
        <v>17308.926055110001</v>
      </c>
      <c r="C79" s="127">
        <v>78.869702129999993</v>
      </c>
      <c r="D79" s="127">
        <v>0</v>
      </c>
      <c r="E79" s="127">
        <v>78.869702129999993</v>
      </c>
      <c r="F79" s="127">
        <v>8.9999999999999996E-7</v>
      </c>
      <c r="G79" s="127">
        <v>8.9999999999999996E-7</v>
      </c>
      <c r="H79" s="127">
        <v>0</v>
      </c>
      <c r="I79" s="127">
        <v>13799.63160345</v>
      </c>
      <c r="J79" s="127">
        <v>4210.5146634599996</v>
      </c>
      <c r="K79" s="127">
        <v>9589.1169399900009</v>
      </c>
      <c r="L79" s="127">
        <v>3430.4247486300001</v>
      </c>
      <c r="M79" s="127">
        <v>3430.2803319599998</v>
      </c>
      <c r="N79" s="127">
        <v>0.14441667</v>
      </c>
      <c r="O79" s="127">
        <v>0</v>
      </c>
      <c r="P79" s="127">
        <v>1.8521457299999999</v>
      </c>
      <c r="Q79" s="127"/>
      <c r="R79" s="127"/>
      <c r="S79" s="127"/>
    </row>
    <row r="80" spans="1:19" hidden="1" outlineLevel="1">
      <c r="A80" s="9">
        <v>42644</v>
      </c>
      <c r="B80" s="127">
        <v>17207.01795732</v>
      </c>
      <c r="C80" s="127">
        <v>76.978315760000001</v>
      </c>
      <c r="D80" s="127">
        <v>0</v>
      </c>
      <c r="E80" s="127">
        <v>76.978315760000001</v>
      </c>
      <c r="F80" s="127">
        <v>8.9999999999999996E-7</v>
      </c>
      <c r="G80" s="127">
        <v>8.9999999999999996E-7</v>
      </c>
      <c r="H80" s="127">
        <v>0</v>
      </c>
      <c r="I80" s="127">
        <v>13733.74699252</v>
      </c>
      <c r="J80" s="127">
        <v>4399.6797200000001</v>
      </c>
      <c r="K80" s="127">
        <v>9334.0672725200002</v>
      </c>
      <c r="L80" s="127">
        <v>3396.29264814</v>
      </c>
      <c r="M80" s="127">
        <v>3396.1248983599999</v>
      </c>
      <c r="N80" s="127">
        <v>0.16774977999999999</v>
      </c>
      <c r="O80" s="127">
        <v>0</v>
      </c>
      <c r="P80" s="127">
        <v>1.8499750500000001</v>
      </c>
      <c r="Q80" s="127"/>
      <c r="R80" s="127"/>
      <c r="S80" s="127"/>
    </row>
    <row r="81" spans="1:19" hidden="1" outlineLevel="1">
      <c r="A81" s="9">
        <v>42675</v>
      </c>
      <c r="B81" s="127">
        <v>17042.039669239999</v>
      </c>
      <c r="C81" s="127">
        <v>74.945175289999995</v>
      </c>
      <c r="D81" s="127">
        <v>0</v>
      </c>
      <c r="E81" s="127">
        <v>74.945175289999995</v>
      </c>
      <c r="F81" s="127">
        <v>8.9999999999999996E-7</v>
      </c>
      <c r="G81" s="127">
        <v>8.9999999999999996E-7</v>
      </c>
      <c r="H81" s="127">
        <v>0</v>
      </c>
      <c r="I81" s="127">
        <v>13570.94799785</v>
      </c>
      <c r="J81" s="127">
        <v>4351.6293367899998</v>
      </c>
      <c r="K81" s="127">
        <v>9219.3186610600005</v>
      </c>
      <c r="L81" s="127">
        <v>3396.1464952000001</v>
      </c>
      <c r="M81" s="127">
        <v>3395.9396841299999</v>
      </c>
      <c r="N81" s="127">
        <v>0.20681107000000001</v>
      </c>
      <c r="O81" s="127">
        <v>0</v>
      </c>
      <c r="P81" s="127">
        <v>1.8592703399999999</v>
      </c>
      <c r="Q81" s="127"/>
      <c r="R81" s="127"/>
      <c r="S81" s="127"/>
    </row>
    <row r="82" spans="1:19" hidden="1" outlineLevel="1">
      <c r="A82" s="9">
        <v>42705</v>
      </c>
      <c r="B82" s="127">
        <v>17707.11874088</v>
      </c>
      <c r="C82" s="127">
        <v>72.964218000000002</v>
      </c>
      <c r="D82" s="127">
        <v>0</v>
      </c>
      <c r="E82" s="127">
        <v>72.964218000000002</v>
      </c>
      <c r="F82" s="127">
        <v>8.9999999999999996E-7</v>
      </c>
      <c r="G82" s="127">
        <v>8.9999999999999996E-7</v>
      </c>
      <c r="H82" s="127">
        <v>0</v>
      </c>
      <c r="I82" s="127">
        <v>14187.35013275</v>
      </c>
      <c r="J82" s="127">
        <v>4727.0889864700002</v>
      </c>
      <c r="K82" s="127">
        <v>9460.2611462799996</v>
      </c>
      <c r="L82" s="127">
        <v>3446.8043892300002</v>
      </c>
      <c r="M82" s="127">
        <v>3446.4563139500001</v>
      </c>
      <c r="N82" s="127">
        <v>0.34807527999999999</v>
      </c>
      <c r="O82" s="127">
        <v>0</v>
      </c>
      <c r="P82" s="127">
        <v>1.94047769</v>
      </c>
      <c r="Q82" s="127"/>
      <c r="R82" s="127"/>
      <c r="S82" s="127"/>
    </row>
    <row r="83" spans="1:19" hidden="1" outlineLevel="1">
      <c r="A83" s="9">
        <v>42736</v>
      </c>
      <c r="B83" s="127">
        <v>17798.571984080001</v>
      </c>
      <c r="C83" s="127">
        <v>72.989440369999997</v>
      </c>
      <c r="D83" s="127">
        <v>0</v>
      </c>
      <c r="E83" s="127">
        <v>72.989440369999997</v>
      </c>
      <c r="F83" s="127">
        <v>8.9999999999999996E-7</v>
      </c>
      <c r="G83" s="127">
        <v>8.9999999999999996E-7</v>
      </c>
      <c r="H83" s="127">
        <v>0</v>
      </c>
      <c r="I83" s="127">
        <v>14270.307833569999</v>
      </c>
      <c r="J83" s="127">
        <v>4808.9605617099996</v>
      </c>
      <c r="K83" s="127">
        <v>9461.3472718600005</v>
      </c>
      <c r="L83" s="127">
        <v>3455.27470924</v>
      </c>
      <c r="M83" s="127">
        <v>3454.9271237600001</v>
      </c>
      <c r="N83" s="127">
        <v>0.34758548</v>
      </c>
      <c r="O83" s="127">
        <v>0</v>
      </c>
      <c r="P83" s="127">
        <v>1.86710124</v>
      </c>
      <c r="Q83" s="127"/>
      <c r="R83" s="127"/>
      <c r="S83" s="127"/>
    </row>
    <row r="84" spans="1:19" hidden="1" outlineLevel="1">
      <c r="A84" s="9">
        <v>42767</v>
      </c>
      <c r="B84" s="127">
        <v>17290.773163239999</v>
      </c>
      <c r="C84" s="127">
        <v>72.575884650000006</v>
      </c>
      <c r="D84" s="127">
        <v>0</v>
      </c>
      <c r="E84" s="127">
        <v>72.575884650000006</v>
      </c>
      <c r="F84" s="127">
        <v>8.9999999999999996E-7</v>
      </c>
      <c r="G84" s="127">
        <v>8.9999999999999996E-7</v>
      </c>
      <c r="H84" s="127">
        <v>0</v>
      </c>
      <c r="I84" s="127">
        <v>13667.537004559999</v>
      </c>
      <c r="J84" s="127">
        <v>4822.4251469700002</v>
      </c>
      <c r="K84" s="127">
        <v>8845.11185759</v>
      </c>
      <c r="L84" s="127">
        <v>3550.66027313</v>
      </c>
      <c r="M84" s="127">
        <v>3550.3248443900002</v>
      </c>
      <c r="N84" s="127">
        <v>0.33542874</v>
      </c>
      <c r="O84" s="127">
        <v>0</v>
      </c>
      <c r="P84" s="127">
        <v>1.5952456800000001</v>
      </c>
      <c r="Q84" s="127"/>
      <c r="R84" s="127"/>
      <c r="S84" s="127"/>
    </row>
    <row r="85" spans="1:19" hidden="1" outlineLevel="1">
      <c r="A85" s="9">
        <v>42795</v>
      </c>
      <c r="B85" s="127">
        <v>16974.27640626</v>
      </c>
      <c r="C85" s="127">
        <v>72.56565209</v>
      </c>
      <c r="D85" s="127">
        <v>0</v>
      </c>
      <c r="E85" s="127">
        <v>72.56565209</v>
      </c>
      <c r="F85" s="127">
        <v>8.9999999999999996E-7</v>
      </c>
      <c r="G85" s="127">
        <v>8.9999999999999996E-7</v>
      </c>
      <c r="H85" s="127">
        <v>0</v>
      </c>
      <c r="I85" s="127">
        <v>13295.7095544</v>
      </c>
      <c r="J85" s="127">
        <v>4782.8200427000002</v>
      </c>
      <c r="K85" s="127">
        <v>8512.8895116999993</v>
      </c>
      <c r="L85" s="127">
        <v>3606.0011988699998</v>
      </c>
      <c r="M85" s="127">
        <v>3605.7994888100002</v>
      </c>
      <c r="N85" s="127">
        <v>0.20171006</v>
      </c>
      <c r="O85" s="127">
        <v>0</v>
      </c>
      <c r="P85" s="127">
        <v>1.4165292599999999</v>
      </c>
      <c r="Q85" s="127"/>
      <c r="R85" s="127"/>
      <c r="S85" s="127"/>
    </row>
    <row r="86" spans="1:19" hidden="1" outlineLevel="1">
      <c r="A86" s="9">
        <v>42826</v>
      </c>
      <c r="B86" s="127">
        <v>16753.731504570002</v>
      </c>
      <c r="C86" s="127">
        <v>76.496924269999994</v>
      </c>
      <c r="D86" s="127">
        <v>0</v>
      </c>
      <c r="E86" s="127">
        <v>76.496924269999994</v>
      </c>
      <c r="F86" s="127">
        <v>8.9999999999999996E-7</v>
      </c>
      <c r="G86" s="127">
        <v>8.9999999999999996E-7</v>
      </c>
      <c r="H86" s="127">
        <v>0</v>
      </c>
      <c r="I86" s="127">
        <v>13085.529270200001</v>
      </c>
      <c r="J86" s="127">
        <v>4722.50979534</v>
      </c>
      <c r="K86" s="127">
        <v>8363.0194748600006</v>
      </c>
      <c r="L86" s="127">
        <v>3591.7053092000001</v>
      </c>
      <c r="M86" s="127">
        <v>3591.48463369</v>
      </c>
      <c r="N86" s="127">
        <v>0.22067550999999999</v>
      </c>
      <c r="O86" s="127">
        <v>0</v>
      </c>
      <c r="P86" s="127">
        <v>1.40085923</v>
      </c>
      <c r="Q86" s="127"/>
      <c r="R86" s="127"/>
      <c r="S86" s="127"/>
    </row>
    <row r="87" spans="1:19" hidden="1" outlineLevel="1">
      <c r="A87" s="9">
        <v>42856</v>
      </c>
      <c r="B87" s="127">
        <v>17086.603449049999</v>
      </c>
      <c r="C87" s="127">
        <v>76.347592539999994</v>
      </c>
      <c r="D87" s="127">
        <v>0</v>
      </c>
      <c r="E87" s="127">
        <v>76.347592539999994</v>
      </c>
      <c r="F87" s="127">
        <v>8.9999999999999996E-7</v>
      </c>
      <c r="G87" s="127">
        <v>8.9999999999999996E-7</v>
      </c>
      <c r="H87" s="127">
        <v>0</v>
      </c>
      <c r="I87" s="127">
        <v>13400.22200478</v>
      </c>
      <c r="J87" s="127">
        <v>4692.2457914799998</v>
      </c>
      <c r="K87" s="127">
        <v>8707.9762133000004</v>
      </c>
      <c r="L87" s="127">
        <v>3610.0338508300001</v>
      </c>
      <c r="M87" s="127">
        <v>3609.8550530500002</v>
      </c>
      <c r="N87" s="127">
        <v>0.17879777999999999</v>
      </c>
      <c r="O87" s="127">
        <v>0</v>
      </c>
      <c r="P87" s="127">
        <v>1.39968154</v>
      </c>
      <c r="Q87" s="127"/>
      <c r="R87" s="127"/>
      <c r="S87" s="127"/>
    </row>
    <row r="88" spans="1:19" hidden="1" outlineLevel="1">
      <c r="A88" s="9">
        <v>42887</v>
      </c>
      <c r="B88" s="127">
        <v>17380.773628999999</v>
      </c>
      <c r="C88" s="127">
        <v>75.452830000000006</v>
      </c>
      <c r="D88" s="127">
        <v>0</v>
      </c>
      <c r="E88" s="127">
        <v>75.452830000000006</v>
      </c>
      <c r="F88" s="127">
        <v>8.9999999999999996E-7</v>
      </c>
      <c r="G88" s="127">
        <v>8.9999999999999996E-7</v>
      </c>
      <c r="H88" s="127">
        <v>0</v>
      </c>
      <c r="I88" s="127">
        <v>13681.56167125</v>
      </c>
      <c r="J88" s="127">
        <v>4612.3154502500001</v>
      </c>
      <c r="K88" s="127">
        <v>9069.2462209999994</v>
      </c>
      <c r="L88" s="127">
        <v>3623.75912685</v>
      </c>
      <c r="M88" s="127">
        <v>3623.3084491200002</v>
      </c>
      <c r="N88" s="127">
        <v>0.45067773</v>
      </c>
      <c r="O88" s="127">
        <v>0</v>
      </c>
      <c r="P88" s="127">
        <v>1.3948328000000001</v>
      </c>
      <c r="Q88" s="127"/>
      <c r="R88" s="127"/>
      <c r="S88" s="127"/>
    </row>
    <row r="89" spans="1:19" hidden="1" outlineLevel="1">
      <c r="A89" s="9">
        <v>42917</v>
      </c>
      <c r="B89" s="127">
        <v>15622.72058814</v>
      </c>
      <c r="C89" s="127">
        <v>76.133901170000001</v>
      </c>
      <c r="D89" s="127">
        <v>0</v>
      </c>
      <c r="E89" s="127">
        <v>76.133901170000001</v>
      </c>
      <c r="F89" s="127">
        <v>0</v>
      </c>
      <c r="G89" s="127">
        <v>0</v>
      </c>
      <c r="H89" s="127">
        <v>0</v>
      </c>
      <c r="I89" s="127">
        <v>11896.06300821</v>
      </c>
      <c r="J89" s="127">
        <v>4621.6973120499997</v>
      </c>
      <c r="K89" s="127">
        <v>7274.36569616</v>
      </c>
      <c r="L89" s="127">
        <v>3650.5236787600002</v>
      </c>
      <c r="M89" s="127">
        <v>3649.7597012599999</v>
      </c>
      <c r="N89" s="127">
        <v>0.76397749999999998</v>
      </c>
      <c r="O89" s="127">
        <v>0</v>
      </c>
      <c r="P89" s="127">
        <v>1.3897189400000001</v>
      </c>
      <c r="Q89" s="127"/>
      <c r="R89" s="127"/>
      <c r="S89" s="127"/>
    </row>
    <row r="90" spans="1:19" hidden="1" outlineLevel="1">
      <c r="A90" s="9">
        <v>42948</v>
      </c>
      <c r="B90" s="127">
        <v>15446.609705680001</v>
      </c>
      <c r="C90" s="127">
        <v>75.962027059999997</v>
      </c>
      <c r="D90" s="127">
        <v>0</v>
      </c>
      <c r="E90" s="127">
        <v>75.962027059999997</v>
      </c>
      <c r="F90" s="127">
        <v>0</v>
      </c>
      <c r="G90" s="127">
        <v>0</v>
      </c>
      <c r="H90" s="127">
        <v>0</v>
      </c>
      <c r="I90" s="127">
        <v>11687.31373552</v>
      </c>
      <c r="J90" s="127">
        <v>4442.6958514300004</v>
      </c>
      <c r="K90" s="127">
        <v>7244.6178840900002</v>
      </c>
      <c r="L90" s="127">
        <v>3683.3339430999999</v>
      </c>
      <c r="M90" s="127">
        <v>3682.5248566199998</v>
      </c>
      <c r="N90" s="127">
        <v>0.80908648000000005</v>
      </c>
      <c r="O90" s="127">
        <v>0</v>
      </c>
      <c r="P90" s="127">
        <v>1.37652782</v>
      </c>
      <c r="Q90" s="127"/>
      <c r="R90" s="127"/>
      <c r="S90" s="127"/>
    </row>
    <row r="91" spans="1:19" hidden="1" outlineLevel="1">
      <c r="A91" s="9">
        <v>42979</v>
      </c>
      <c r="B91" s="127">
        <v>15975.53719166</v>
      </c>
      <c r="C91" s="127">
        <v>75.752593610000005</v>
      </c>
      <c r="D91" s="127">
        <v>0</v>
      </c>
      <c r="E91" s="127">
        <v>75.752593610000005</v>
      </c>
      <c r="F91" s="127">
        <v>0</v>
      </c>
      <c r="G91" s="127">
        <v>0</v>
      </c>
      <c r="H91" s="127">
        <v>0</v>
      </c>
      <c r="I91" s="127">
        <v>12147.72051014</v>
      </c>
      <c r="J91" s="127">
        <v>4660.0926943900004</v>
      </c>
      <c r="K91" s="127">
        <v>7487.6278157500001</v>
      </c>
      <c r="L91" s="127">
        <v>3752.0640879100001</v>
      </c>
      <c r="M91" s="127">
        <v>3751.39099403</v>
      </c>
      <c r="N91" s="127">
        <v>0.67309388000000003</v>
      </c>
      <c r="O91" s="127">
        <v>0</v>
      </c>
      <c r="P91" s="127">
        <v>1.1621260099999999</v>
      </c>
      <c r="Q91" s="127"/>
      <c r="R91" s="127"/>
      <c r="S91" s="127"/>
    </row>
    <row r="92" spans="1:19" hidden="1" outlineLevel="1">
      <c r="A92" s="9">
        <v>43009</v>
      </c>
      <c r="B92" s="127">
        <v>16001.665862780001</v>
      </c>
      <c r="C92" s="127">
        <v>76.086529540000001</v>
      </c>
      <c r="D92" s="127">
        <v>0</v>
      </c>
      <c r="E92" s="127">
        <v>76.086529540000001</v>
      </c>
      <c r="F92" s="127">
        <v>0</v>
      </c>
      <c r="G92" s="127">
        <v>0</v>
      </c>
      <c r="H92" s="127">
        <v>0</v>
      </c>
      <c r="I92" s="127">
        <v>12120.90345727</v>
      </c>
      <c r="J92" s="127">
        <v>4733.2723849599997</v>
      </c>
      <c r="K92" s="127">
        <v>7387.6310723099996</v>
      </c>
      <c r="L92" s="127">
        <v>3804.6758759700001</v>
      </c>
      <c r="M92" s="127">
        <v>3803.8700257</v>
      </c>
      <c r="N92" s="127">
        <v>0.80585026999999998</v>
      </c>
      <c r="O92" s="127">
        <v>0</v>
      </c>
      <c r="P92" s="127">
        <v>1.1763363</v>
      </c>
      <c r="Q92" s="127"/>
      <c r="R92" s="127"/>
      <c r="S92" s="127"/>
    </row>
    <row r="93" spans="1:19" hidden="1" outlineLevel="1">
      <c r="A93" s="9">
        <v>43040</v>
      </c>
      <c r="B93" s="127">
        <v>16080.677350219999</v>
      </c>
      <c r="C93" s="127">
        <v>75.91759768</v>
      </c>
      <c r="D93" s="127">
        <v>0</v>
      </c>
      <c r="E93" s="127">
        <v>75.91759768</v>
      </c>
      <c r="F93" s="127">
        <v>0</v>
      </c>
      <c r="G93" s="127">
        <v>0</v>
      </c>
      <c r="H93" s="127">
        <v>0</v>
      </c>
      <c r="I93" s="127">
        <v>12354.1800724</v>
      </c>
      <c r="J93" s="127">
        <v>4772.0187164999998</v>
      </c>
      <c r="K93" s="127">
        <v>7582.1613558999998</v>
      </c>
      <c r="L93" s="127">
        <v>3650.5796801400002</v>
      </c>
      <c r="M93" s="127">
        <v>3650.17162151</v>
      </c>
      <c r="N93" s="127">
        <v>0.40805862999999998</v>
      </c>
      <c r="O93" s="127">
        <v>0</v>
      </c>
      <c r="P93" s="127">
        <v>1.18145952</v>
      </c>
      <c r="Q93" s="127"/>
      <c r="R93" s="127"/>
      <c r="S93" s="127"/>
    </row>
    <row r="94" spans="1:19" hidden="1" outlineLevel="1">
      <c r="A94" s="9">
        <v>43070</v>
      </c>
      <c r="B94" s="127">
        <v>16612.73538735</v>
      </c>
      <c r="C94" s="127">
        <v>76.455820619999997</v>
      </c>
      <c r="D94" s="127">
        <v>0</v>
      </c>
      <c r="E94" s="127">
        <v>76.455820619999997</v>
      </c>
      <c r="F94" s="127">
        <v>0</v>
      </c>
      <c r="G94" s="127">
        <v>0</v>
      </c>
      <c r="H94" s="127">
        <v>0</v>
      </c>
      <c r="I94" s="127">
        <v>12626.468437019999</v>
      </c>
      <c r="J94" s="127">
        <v>5028.4132914100001</v>
      </c>
      <c r="K94" s="127">
        <v>7598.0551456100002</v>
      </c>
      <c r="L94" s="127">
        <v>3909.8111297099999</v>
      </c>
      <c r="M94" s="127">
        <v>3909.4443460000002</v>
      </c>
      <c r="N94" s="127">
        <v>0.36678370999999999</v>
      </c>
      <c r="O94" s="127">
        <v>0</v>
      </c>
      <c r="P94" s="127">
        <v>1.21812491</v>
      </c>
      <c r="Q94" s="127"/>
      <c r="R94" s="127"/>
      <c r="S94" s="127"/>
    </row>
    <row r="95" spans="1:19" hidden="1" outlineLevel="1">
      <c r="A95" s="9">
        <v>43101</v>
      </c>
      <c r="B95" s="127">
        <v>16277.72645736</v>
      </c>
      <c r="C95" s="127">
        <v>72.129124599999997</v>
      </c>
      <c r="D95" s="127">
        <v>0</v>
      </c>
      <c r="E95" s="127">
        <v>72.129124599999997</v>
      </c>
      <c r="F95" s="127">
        <v>0</v>
      </c>
      <c r="G95" s="127">
        <v>0</v>
      </c>
      <c r="H95" s="127">
        <v>0</v>
      </c>
      <c r="I95" s="127">
        <v>12135.5488374</v>
      </c>
      <c r="J95" s="127">
        <v>4489.4542781199998</v>
      </c>
      <c r="K95" s="127">
        <v>7646.0945592799999</v>
      </c>
      <c r="L95" s="127">
        <v>4070.0484953599998</v>
      </c>
      <c r="M95" s="127">
        <v>4069.7615727100001</v>
      </c>
      <c r="N95" s="127">
        <v>0.28692265</v>
      </c>
      <c r="O95" s="127">
        <v>0</v>
      </c>
      <c r="P95" s="127">
        <v>1.67070188</v>
      </c>
      <c r="Q95" s="127"/>
      <c r="R95" s="127"/>
      <c r="S95" s="127"/>
    </row>
    <row r="96" spans="1:19" hidden="1" outlineLevel="1">
      <c r="A96" s="9">
        <v>43132</v>
      </c>
      <c r="B96" s="127">
        <v>16220.04333065</v>
      </c>
      <c r="C96" s="127">
        <v>71.995607699999994</v>
      </c>
      <c r="D96" s="127">
        <v>0</v>
      </c>
      <c r="E96" s="127">
        <v>71.995607699999994</v>
      </c>
      <c r="F96" s="127">
        <v>0</v>
      </c>
      <c r="G96" s="127">
        <v>0</v>
      </c>
      <c r="H96" s="127">
        <v>0</v>
      </c>
      <c r="I96" s="127">
        <v>12118.696070370001</v>
      </c>
      <c r="J96" s="127">
        <v>4456.5267062100002</v>
      </c>
      <c r="K96" s="127">
        <v>7662.1693641600004</v>
      </c>
      <c r="L96" s="127">
        <v>4029.3516525800001</v>
      </c>
      <c r="M96" s="127">
        <v>4029.07534111</v>
      </c>
      <c r="N96" s="127">
        <v>0.27631147</v>
      </c>
      <c r="O96" s="127">
        <v>0</v>
      </c>
      <c r="P96" s="127">
        <v>1.63572188</v>
      </c>
      <c r="Q96" s="127"/>
      <c r="R96" s="127"/>
      <c r="S96" s="127"/>
    </row>
    <row r="97" spans="1:19" hidden="1" outlineLevel="1">
      <c r="A97" s="9">
        <v>43160</v>
      </c>
      <c r="B97" s="127">
        <v>16257.5272183</v>
      </c>
      <c r="C97" s="127">
        <v>72.098910020000005</v>
      </c>
      <c r="D97" s="127">
        <v>0</v>
      </c>
      <c r="E97" s="127">
        <v>72.098910020000005</v>
      </c>
      <c r="F97" s="127">
        <v>0</v>
      </c>
      <c r="G97" s="127">
        <v>0</v>
      </c>
      <c r="H97" s="127">
        <v>0</v>
      </c>
      <c r="I97" s="127">
        <v>12109.10876033</v>
      </c>
      <c r="J97" s="127">
        <v>4458.5178838000002</v>
      </c>
      <c r="K97" s="127">
        <v>7650.5908765300001</v>
      </c>
      <c r="L97" s="127">
        <v>4076.31954795</v>
      </c>
      <c r="M97" s="127">
        <v>4075.90990345</v>
      </c>
      <c r="N97" s="127">
        <v>0.40964450000000002</v>
      </c>
      <c r="O97" s="127">
        <v>0</v>
      </c>
      <c r="P97" s="127">
        <v>1.6529289599999999</v>
      </c>
      <c r="Q97" s="127"/>
      <c r="R97" s="127"/>
      <c r="S97" s="127"/>
    </row>
    <row r="98" spans="1:19" hidden="1" outlineLevel="1">
      <c r="A98" s="9">
        <v>43191</v>
      </c>
      <c r="B98" s="127">
        <v>15397.26807892</v>
      </c>
      <c r="C98" s="127">
        <v>72.066445759999993</v>
      </c>
      <c r="D98" s="127">
        <v>0</v>
      </c>
      <c r="E98" s="127">
        <v>72.066445759999993</v>
      </c>
      <c r="F98" s="127">
        <v>0</v>
      </c>
      <c r="G98" s="127">
        <v>0</v>
      </c>
      <c r="H98" s="127">
        <v>0</v>
      </c>
      <c r="I98" s="127">
        <v>11200.75123776</v>
      </c>
      <c r="J98" s="127">
        <v>4545.2272165799995</v>
      </c>
      <c r="K98" s="127">
        <v>6655.5240211800001</v>
      </c>
      <c r="L98" s="127">
        <v>4124.4503954000002</v>
      </c>
      <c r="M98" s="127">
        <v>4118.0924066999996</v>
      </c>
      <c r="N98" s="127">
        <v>6.3579886999999999</v>
      </c>
      <c r="O98" s="127">
        <v>0</v>
      </c>
      <c r="P98" s="127">
        <v>1.6591752799999999</v>
      </c>
      <c r="Q98" s="127"/>
      <c r="R98" s="127"/>
      <c r="S98" s="127"/>
    </row>
    <row r="99" spans="1:19" hidden="1" outlineLevel="1">
      <c r="A99" s="9">
        <v>43221</v>
      </c>
      <c r="B99" s="127">
        <v>15473.539731000001</v>
      </c>
      <c r="C99" s="127">
        <v>71.998823009999995</v>
      </c>
      <c r="D99" s="127">
        <v>0</v>
      </c>
      <c r="E99" s="127">
        <v>71.998823009999995</v>
      </c>
      <c r="F99" s="127">
        <v>0</v>
      </c>
      <c r="G99" s="127">
        <v>0</v>
      </c>
      <c r="H99" s="127">
        <v>0</v>
      </c>
      <c r="I99" s="127">
        <v>11194.770132060001</v>
      </c>
      <c r="J99" s="127">
        <v>4545.6017050199998</v>
      </c>
      <c r="K99" s="127">
        <v>6649.1684270400001</v>
      </c>
      <c r="L99" s="127">
        <v>4206.7707759300001</v>
      </c>
      <c r="M99" s="127">
        <v>4195.8845273400002</v>
      </c>
      <c r="N99" s="127">
        <v>10.886248589999999</v>
      </c>
      <c r="O99" s="127">
        <v>0</v>
      </c>
      <c r="P99" s="127">
        <v>1.6675023899999999</v>
      </c>
      <c r="Q99" s="127"/>
      <c r="R99" s="127"/>
      <c r="S99" s="127"/>
    </row>
    <row r="100" spans="1:19" hidden="1" outlineLevel="1">
      <c r="A100" s="9">
        <v>43252</v>
      </c>
      <c r="B100" s="127">
        <v>15873.69295549</v>
      </c>
      <c r="C100" s="127">
        <v>71.965074470000005</v>
      </c>
      <c r="D100" s="127">
        <v>0</v>
      </c>
      <c r="E100" s="127">
        <v>71.965074470000005</v>
      </c>
      <c r="F100" s="127">
        <v>0</v>
      </c>
      <c r="G100" s="127">
        <v>0</v>
      </c>
      <c r="H100" s="127">
        <v>0</v>
      </c>
      <c r="I100" s="127">
        <v>11589.922631199999</v>
      </c>
      <c r="J100" s="127">
        <v>4510.8464153100003</v>
      </c>
      <c r="K100" s="127">
        <v>7079.0762158899997</v>
      </c>
      <c r="L100" s="127">
        <v>4211.8052498200004</v>
      </c>
      <c r="M100" s="127">
        <v>4205.6472292300004</v>
      </c>
      <c r="N100" s="127">
        <v>6.1580205899999996</v>
      </c>
      <c r="O100" s="127">
        <v>0</v>
      </c>
      <c r="P100" s="127">
        <v>1.6819850999999999</v>
      </c>
      <c r="Q100" s="127"/>
      <c r="R100" s="127"/>
      <c r="S100" s="127"/>
    </row>
    <row r="101" spans="1:19" hidden="1" outlineLevel="1">
      <c r="A101" s="9">
        <v>43282</v>
      </c>
      <c r="B101" s="127">
        <v>16172.32123508</v>
      </c>
      <c r="C101" s="127">
        <v>71.898714100000007</v>
      </c>
      <c r="D101" s="127">
        <v>0</v>
      </c>
      <c r="E101" s="127">
        <v>71.898714100000007</v>
      </c>
      <c r="F101" s="127">
        <v>0</v>
      </c>
      <c r="G101" s="127">
        <v>0</v>
      </c>
      <c r="H101" s="127">
        <v>0</v>
      </c>
      <c r="I101" s="127">
        <v>11829.983997519999</v>
      </c>
      <c r="J101" s="127">
        <v>4628.3158426800001</v>
      </c>
      <c r="K101" s="127">
        <v>7201.6681548400002</v>
      </c>
      <c r="L101" s="127">
        <v>4270.4385234600004</v>
      </c>
      <c r="M101" s="127">
        <v>4262.2684788300003</v>
      </c>
      <c r="N101" s="127">
        <v>8.1700446299999996</v>
      </c>
      <c r="O101" s="127">
        <v>0</v>
      </c>
      <c r="P101" s="127">
        <v>1.72064799</v>
      </c>
      <c r="Q101" s="127"/>
      <c r="R101" s="127"/>
      <c r="S101" s="127"/>
    </row>
    <row r="102" spans="1:19" hidden="1" outlineLevel="1">
      <c r="A102" s="9">
        <v>43313</v>
      </c>
      <c r="B102" s="127">
        <v>16359.88021829</v>
      </c>
      <c r="C102" s="127">
        <v>71.827303330000007</v>
      </c>
      <c r="D102" s="127">
        <v>0</v>
      </c>
      <c r="E102" s="127">
        <v>71.827303330000007</v>
      </c>
      <c r="F102" s="127">
        <v>0</v>
      </c>
      <c r="G102" s="127">
        <v>0</v>
      </c>
      <c r="H102" s="127">
        <v>0</v>
      </c>
      <c r="I102" s="127">
        <v>11649.428632990001</v>
      </c>
      <c r="J102" s="127">
        <v>4858.3731821600004</v>
      </c>
      <c r="K102" s="127">
        <v>6791.0554508300002</v>
      </c>
      <c r="L102" s="127">
        <v>4638.6242819700001</v>
      </c>
      <c r="M102" s="127">
        <v>4628.3213912499996</v>
      </c>
      <c r="N102" s="127">
        <v>10.302890720000001</v>
      </c>
      <c r="O102" s="127">
        <v>0</v>
      </c>
      <c r="P102" s="127">
        <v>1.79826617</v>
      </c>
      <c r="Q102" s="127"/>
      <c r="R102" s="127"/>
      <c r="S102" s="127"/>
    </row>
    <row r="103" spans="1:19" hidden="1" outlineLevel="1">
      <c r="A103" s="9">
        <v>43344</v>
      </c>
      <c r="B103" s="127">
        <v>16582.826673669999</v>
      </c>
      <c r="C103" s="127">
        <v>71.89366321</v>
      </c>
      <c r="D103" s="127">
        <v>0</v>
      </c>
      <c r="E103" s="127">
        <v>71.89366321</v>
      </c>
      <c r="F103" s="127">
        <v>0</v>
      </c>
      <c r="G103" s="127">
        <v>0</v>
      </c>
      <c r="H103" s="127">
        <v>0</v>
      </c>
      <c r="I103" s="127">
        <v>11865.271336010001</v>
      </c>
      <c r="J103" s="127">
        <v>4921.9342275400004</v>
      </c>
      <c r="K103" s="127">
        <v>6943.3371084700002</v>
      </c>
      <c r="L103" s="127">
        <v>4645.6616744499997</v>
      </c>
      <c r="M103" s="127">
        <v>4637.3235318899997</v>
      </c>
      <c r="N103" s="127">
        <v>8.3381425599999996</v>
      </c>
      <c r="O103" s="127">
        <v>0</v>
      </c>
      <c r="P103" s="127">
        <v>1.81588813</v>
      </c>
      <c r="Q103" s="127"/>
      <c r="R103" s="127"/>
      <c r="S103" s="127"/>
    </row>
    <row r="104" spans="1:19" hidden="1" outlineLevel="1">
      <c r="A104" s="9">
        <v>43374</v>
      </c>
      <c r="B104" s="127">
        <v>16841.84561</v>
      </c>
      <c r="C104" s="127">
        <v>71.905221679999997</v>
      </c>
      <c r="D104" s="127">
        <v>0</v>
      </c>
      <c r="E104" s="127">
        <v>71.905221679999997</v>
      </c>
      <c r="F104" s="127">
        <v>0</v>
      </c>
      <c r="G104" s="127">
        <v>0</v>
      </c>
      <c r="H104" s="127">
        <v>0</v>
      </c>
      <c r="I104" s="127">
        <v>12085.18585222</v>
      </c>
      <c r="J104" s="127">
        <v>4886.8075211300002</v>
      </c>
      <c r="K104" s="127">
        <v>7198.3783310899998</v>
      </c>
      <c r="L104" s="127">
        <v>4684.7545361000002</v>
      </c>
      <c r="M104" s="127">
        <v>4678.1712715399999</v>
      </c>
      <c r="N104" s="127">
        <v>6.5832645599999999</v>
      </c>
      <c r="O104" s="127">
        <v>0</v>
      </c>
      <c r="P104" s="127">
        <v>1.824233</v>
      </c>
      <c r="Q104" s="127"/>
      <c r="R104" s="127"/>
      <c r="S104" s="127"/>
    </row>
    <row r="105" spans="1:19" hidden="1" outlineLevel="1">
      <c r="A105" s="9">
        <v>43405</v>
      </c>
      <c r="B105" s="127">
        <v>17020.34492159</v>
      </c>
      <c r="C105" s="127">
        <v>71.854356719999998</v>
      </c>
      <c r="D105" s="127">
        <v>0</v>
      </c>
      <c r="E105" s="127">
        <v>71.854356719999998</v>
      </c>
      <c r="F105" s="127">
        <v>0</v>
      </c>
      <c r="G105" s="127">
        <v>0</v>
      </c>
      <c r="H105" s="127">
        <v>0</v>
      </c>
      <c r="I105" s="127">
        <v>12212.85525436</v>
      </c>
      <c r="J105" s="127">
        <v>4938.6387404899997</v>
      </c>
      <c r="K105" s="127">
        <v>7274.2165138700002</v>
      </c>
      <c r="L105" s="127">
        <v>4735.6353105099997</v>
      </c>
      <c r="M105" s="127">
        <v>4728.7034861700004</v>
      </c>
      <c r="N105" s="127">
        <v>6.9318243400000004</v>
      </c>
      <c r="O105" s="127">
        <v>0</v>
      </c>
      <c r="P105" s="127">
        <v>1.8464562799999999</v>
      </c>
      <c r="Q105" s="127"/>
      <c r="R105" s="127"/>
      <c r="S105" s="127"/>
    </row>
    <row r="106" spans="1:19" hidden="1" outlineLevel="1">
      <c r="A106" s="9">
        <v>43435</v>
      </c>
      <c r="B106" s="127">
        <v>16416.81501699</v>
      </c>
      <c r="C106" s="127">
        <v>71.955005790000001</v>
      </c>
      <c r="D106" s="127">
        <v>0</v>
      </c>
      <c r="E106" s="127">
        <v>71.955005790000001</v>
      </c>
      <c r="F106" s="127">
        <v>0</v>
      </c>
      <c r="G106" s="127">
        <v>0</v>
      </c>
      <c r="H106" s="127">
        <v>0</v>
      </c>
      <c r="I106" s="127">
        <v>11779.310197229999</v>
      </c>
      <c r="J106" s="127">
        <v>4796.2526370599999</v>
      </c>
      <c r="K106" s="127">
        <v>6983.0575601700002</v>
      </c>
      <c r="L106" s="127">
        <v>4565.5498139700003</v>
      </c>
      <c r="M106" s="127">
        <v>4561.6506888800004</v>
      </c>
      <c r="N106" s="127">
        <v>3.8991250900000001</v>
      </c>
      <c r="O106" s="127">
        <v>0</v>
      </c>
      <c r="P106" s="127">
        <v>1.8334218</v>
      </c>
      <c r="Q106" s="127"/>
      <c r="R106" s="127"/>
      <c r="S106" s="127"/>
    </row>
    <row r="107" spans="1:19" hidden="1" outlineLevel="1">
      <c r="A107" s="9">
        <v>43466</v>
      </c>
      <c r="B107" s="127">
        <v>16509.84216136</v>
      </c>
      <c r="C107" s="127">
        <v>82.256098309999999</v>
      </c>
      <c r="D107" s="127">
        <v>0</v>
      </c>
      <c r="E107" s="127">
        <v>82.256098309999999</v>
      </c>
      <c r="F107" s="127">
        <v>0</v>
      </c>
      <c r="G107" s="127">
        <v>0</v>
      </c>
      <c r="H107" s="127">
        <v>0</v>
      </c>
      <c r="I107" s="127">
        <v>11798.18308081</v>
      </c>
      <c r="J107" s="127">
        <v>4823.5505077400003</v>
      </c>
      <c r="K107" s="127">
        <v>6974.63257307</v>
      </c>
      <c r="L107" s="127">
        <v>4629.4029822399998</v>
      </c>
      <c r="M107" s="127">
        <v>4626.6889738</v>
      </c>
      <c r="N107" s="127">
        <v>2.7140084400000002</v>
      </c>
      <c r="O107" s="127">
        <v>0</v>
      </c>
      <c r="P107" s="127">
        <v>1.85185987</v>
      </c>
      <c r="Q107" s="127"/>
      <c r="R107" s="127"/>
      <c r="S107" s="127"/>
    </row>
    <row r="108" spans="1:19" hidden="1" outlineLevel="1">
      <c r="A108" s="9">
        <v>43497</v>
      </c>
      <c r="B108" s="127">
        <v>16299.88674577</v>
      </c>
      <c r="C108" s="127">
        <v>81.57215626</v>
      </c>
      <c r="D108" s="127">
        <v>0</v>
      </c>
      <c r="E108" s="127">
        <v>81.57215626</v>
      </c>
      <c r="F108" s="127">
        <v>0</v>
      </c>
      <c r="G108" s="127">
        <v>0</v>
      </c>
      <c r="H108" s="127">
        <v>0</v>
      </c>
      <c r="I108" s="127">
        <v>11614.407824870001</v>
      </c>
      <c r="J108" s="127">
        <v>4765.6169375299996</v>
      </c>
      <c r="K108" s="127">
        <v>6848.7908873400002</v>
      </c>
      <c r="L108" s="127">
        <v>4603.9067646399999</v>
      </c>
      <c r="M108" s="127">
        <v>4601.1202917199998</v>
      </c>
      <c r="N108" s="127">
        <v>2.78647292</v>
      </c>
      <c r="O108" s="127">
        <v>0</v>
      </c>
      <c r="P108" s="127">
        <v>1.81992182</v>
      </c>
      <c r="Q108" s="127"/>
      <c r="R108" s="127"/>
      <c r="S108" s="127"/>
    </row>
    <row r="109" spans="1:19" hidden="1" outlineLevel="1">
      <c r="A109" s="9">
        <v>43525</v>
      </c>
      <c r="B109" s="127">
        <v>16539.346831809999</v>
      </c>
      <c r="C109" s="127">
        <v>81.375217269999993</v>
      </c>
      <c r="D109" s="127">
        <v>0</v>
      </c>
      <c r="E109" s="127">
        <v>81.375217269999993</v>
      </c>
      <c r="F109" s="127">
        <v>0</v>
      </c>
      <c r="G109" s="127">
        <v>0</v>
      </c>
      <c r="H109" s="127">
        <v>0</v>
      </c>
      <c r="I109" s="127">
        <v>11745.873509159999</v>
      </c>
      <c r="J109" s="127">
        <v>4797.6377613000004</v>
      </c>
      <c r="K109" s="127">
        <v>6948.2357478599997</v>
      </c>
      <c r="L109" s="127">
        <v>4712.0981053799997</v>
      </c>
      <c r="M109" s="127">
        <v>4708.5729063099998</v>
      </c>
      <c r="N109" s="127">
        <v>3.5251990700000002</v>
      </c>
      <c r="O109" s="127">
        <v>0</v>
      </c>
      <c r="P109" s="127">
        <v>1.8469232900000001</v>
      </c>
      <c r="Q109" s="127"/>
      <c r="R109" s="127"/>
      <c r="S109" s="127"/>
    </row>
    <row r="110" spans="1:19" hidden="1" outlineLevel="1">
      <c r="A110" s="9">
        <v>43556</v>
      </c>
      <c r="B110" s="127">
        <v>16542.835136770002</v>
      </c>
      <c r="C110" s="127">
        <v>80.721460309999998</v>
      </c>
      <c r="D110" s="127">
        <v>0</v>
      </c>
      <c r="E110" s="127">
        <v>80.721460309999998</v>
      </c>
      <c r="F110" s="127">
        <v>0</v>
      </c>
      <c r="G110" s="127">
        <v>0</v>
      </c>
      <c r="H110" s="127">
        <v>0</v>
      </c>
      <c r="I110" s="127">
        <v>11729.573052240001</v>
      </c>
      <c r="J110" s="127">
        <v>4699.1423897300001</v>
      </c>
      <c r="K110" s="127">
        <v>7030.4306625099998</v>
      </c>
      <c r="L110" s="127">
        <v>4732.5406242199997</v>
      </c>
      <c r="M110" s="127">
        <v>4718.7840778299997</v>
      </c>
      <c r="N110" s="127">
        <v>13.75654639</v>
      </c>
      <c r="O110" s="127">
        <v>0</v>
      </c>
      <c r="P110" s="127">
        <v>1.8328249599999999</v>
      </c>
      <c r="Q110" s="127"/>
      <c r="R110" s="127"/>
      <c r="S110" s="127"/>
    </row>
    <row r="111" spans="1:19" hidden="1" outlineLevel="1">
      <c r="A111" s="9">
        <v>43586</v>
      </c>
      <c r="B111" s="127">
        <v>16857.09390982</v>
      </c>
      <c r="C111" s="127">
        <v>80.446689719999995</v>
      </c>
      <c r="D111" s="127">
        <v>0</v>
      </c>
      <c r="E111" s="127">
        <v>80.446689719999995</v>
      </c>
      <c r="F111" s="127">
        <v>0</v>
      </c>
      <c r="G111" s="127">
        <v>0</v>
      </c>
      <c r="H111" s="127">
        <v>0</v>
      </c>
      <c r="I111" s="127">
        <v>11959.0543894</v>
      </c>
      <c r="J111" s="127">
        <v>4751.4800139600002</v>
      </c>
      <c r="K111" s="127">
        <v>7207.57437544</v>
      </c>
      <c r="L111" s="127">
        <v>4817.5928307000004</v>
      </c>
      <c r="M111" s="127">
        <v>4793.7002896699996</v>
      </c>
      <c r="N111" s="127">
        <v>23.89254103</v>
      </c>
      <c r="O111" s="127">
        <v>0</v>
      </c>
      <c r="P111" s="127">
        <v>1.8600566599999999</v>
      </c>
      <c r="Q111" s="127"/>
      <c r="R111" s="127"/>
      <c r="S111" s="127"/>
    </row>
    <row r="112" spans="1:19" hidden="1" outlineLevel="1">
      <c r="A112" s="9">
        <v>43617</v>
      </c>
      <c r="B112" s="127">
        <v>16554.575591410001</v>
      </c>
      <c r="C112" s="127">
        <v>80.098948550000003</v>
      </c>
      <c r="D112" s="127">
        <v>0</v>
      </c>
      <c r="E112" s="127">
        <v>80.098948550000003</v>
      </c>
      <c r="F112" s="127">
        <v>0</v>
      </c>
      <c r="G112" s="127">
        <v>0</v>
      </c>
      <c r="H112" s="127">
        <v>0</v>
      </c>
      <c r="I112" s="127">
        <v>12416.30564006</v>
      </c>
      <c r="J112" s="127">
        <v>4608.5183709200001</v>
      </c>
      <c r="K112" s="127">
        <v>7807.7872691399998</v>
      </c>
      <c r="L112" s="127">
        <v>4058.1710028000002</v>
      </c>
      <c r="M112" s="127">
        <v>4031.07982679</v>
      </c>
      <c r="N112" s="127">
        <v>27.091176010000002</v>
      </c>
      <c r="O112" s="127">
        <v>0</v>
      </c>
      <c r="P112" s="127">
        <v>0.67343268999999994</v>
      </c>
      <c r="Q112" s="127"/>
      <c r="R112" s="127"/>
      <c r="S112" s="127"/>
    </row>
    <row r="113" spans="1:19" hidden="1" outlineLevel="1">
      <c r="A113" s="9">
        <v>43647</v>
      </c>
      <c r="B113" s="127">
        <v>15864.268724789999</v>
      </c>
      <c r="C113" s="127">
        <v>79.694542330000004</v>
      </c>
      <c r="D113" s="127">
        <v>0</v>
      </c>
      <c r="E113" s="127">
        <v>79.694542330000004</v>
      </c>
      <c r="F113" s="127">
        <v>0</v>
      </c>
      <c r="G113" s="127">
        <v>0</v>
      </c>
      <c r="H113" s="127">
        <v>0</v>
      </c>
      <c r="I113" s="127">
        <v>11751.39143962</v>
      </c>
      <c r="J113" s="127">
        <v>4383.7145676800001</v>
      </c>
      <c r="K113" s="127">
        <v>7367.6768719399997</v>
      </c>
      <c r="L113" s="127">
        <v>4033.1827428400002</v>
      </c>
      <c r="M113" s="127">
        <v>4010.0141938000002</v>
      </c>
      <c r="N113" s="127">
        <v>23.168549039999998</v>
      </c>
      <c r="O113" s="127">
        <v>0</v>
      </c>
      <c r="P113" s="127">
        <v>26.35158169</v>
      </c>
      <c r="Q113" s="127"/>
      <c r="R113" s="127"/>
      <c r="S113" s="127"/>
    </row>
    <row r="114" spans="1:19" hidden="1" outlineLevel="1">
      <c r="A114" s="9">
        <v>43678</v>
      </c>
      <c r="B114" s="127">
        <v>15958.797883089999</v>
      </c>
      <c r="C114" s="127">
        <v>79.409847600000006</v>
      </c>
      <c r="D114" s="127">
        <v>0</v>
      </c>
      <c r="E114" s="127">
        <v>79.409847600000006</v>
      </c>
      <c r="F114" s="127">
        <v>0</v>
      </c>
      <c r="G114" s="127">
        <v>0</v>
      </c>
      <c r="H114" s="127">
        <v>0</v>
      </c>
      <c r="I114" s="127">
        <v>11770.867293540001</v>
      </c>
      <c r="J114" s="127">
        <v>4413.3264027599998</v>
      </c>
      <c r="K114" s="127">
        <v>7357.5408907800002</v>
      </c>
      <c r="L114" s="127">
        <v>4108.5207419500002</v>
      </c>
      <c r="M114" s="127">
        <v>4090.42583969</v>
      </c>
      <c r="N114" s="127">
        <v>18.094902260000001</v>
      </c>
      <c r="O114" s="127">
        <v>0</v>
      </c>
      <c r="P114" s="127">
        <v>26.019985850000001</v>
      </c>
      <c r="Q114" s="127"/>
      <c r="R114" s="127"/>
      <c r="S114" s="127"/>
    </row>
    <row r="115" spans="1:19" hidden="1" outlineLevel="1">
      <c r="A115" s="9">
        <v>43709</v>
      </c>
      <c r="B115" s="127">
        <v>15442.19001755</v>
      </c>
      <c r="C115" s="127">
        <v>78.771364070000004</v>
      </c>
      <c r="D115" s="127">
        <v>0</v>
      </c>
      <c r="E115" s="127">
        <v>78.771364070000004</v>
      </c>
      <c r="F115" s="127">
        <v>0</v>
      </c>
      <c r="G115" s="127">
        <v>0</v>
      </c>
      <c r="H115" s="127">
        <v>0</v>
      </c>
      <c r="I115" s="127">
        <v>11226.493948470001</v>
      </c>
      <c r="J115" s="127">
        <v>4229.7292109</v>
      </c>
      <c r="K115" s="127">
        <v>6996.7647375699999</v>
      </c>
      <c r="L115" s="127">
        <v>4136.9247050100003</v>
      </c>
      <c r="M115" s="127">
        <v>4114.5089216300003</v>
      </c>
      <c r="N115" s="127">
        <v>22.415783380000001</v>
      </c>
      <c r="O115" s="127">
        <v>0</v>
      </c>
      <c r="P115" s="127">
        <v>24.880905479999999</v>
      </c>
      <c r="Q115" s="127"/>
      <c r="R115" s="127"/>
      <c r="S115" s="127"/>
    </row>
    <row r="116" spans="1:19" hidden="1" outlineLevel="1">
      <c r="A116" s="9">
        <v>43739</v>
      </c>
      <c r="B116" s="127">
        <v>15799.250078520001</v>
      </c>
      <c r="C116" s="127">
        <v>78.859789649999996</v>
      </c>
      <c r="D116" s="127">
        <v>0</v>
      </c>
      <c r="E116" s="127">
        <v>78.859789649999996</v>
      </c>
      <c r="F116" s="127">
        <v>0</v>
      </c>
      <c r="G116" s="127">
        <v>0</v>
      </c>
      <c r="H116" s="127">
        <v>0</v>
      </c>
      <c r="I116" s="127">
        <v>11520.284132270001</v>
      </c>
      <c r="J116" s="127">
        <v>4420.23915812</v>
      </c>
      <c r="K116" s="127">
        <v>7100.0449741499997</v>
      </c>
      <c r="L116" s="127">
        <v>4200.1061565999998</v>
      </c>
      <c r="M116" s="127">
        <v>4181.9498281100005</v>
      </c>
      <c r="N116" s="127">
        <v>18.15632849</v>
      </c>
      <c r="O116" s="127">
        <v>0</v>
      </c>
      <c r="P116" s="127">
        <v>25.803150930000001</v>
      </c>
      <c r="Q116" s="127"/>
      <c r="R116" s="127"/>
      <c r="S116" s="127"/>
    </row>
    <row r="117" spans="1:19" hidden="1" outlineLevel="1">
      <c r="A117" s="9">
        <v>43770</v>
      </c>
      <c r="B117" s="127">
        <v>15247.447364400001</v>
      </c>
      <c r="C117" s="127">
        <v>78.270962089999998</v>
      </c>
      <c r="D117" s="127">
        <v>0</v>
      </c>
      <c r="E117" s="127">
        <v>78.270962089999998</v>
      </c>
      <c r="F117" s="127">
        <v>0</v>
      </c>
      <c r="G117" s="127">
        <v>0</v>
      </c>
      <c r="H117" s="127">
        <v>0</v>
      </c>
      <c r="I117" s="127">
        <v>10948.441999950001</v>
      </c>
      <c r="J117" s="127">
        <v>4184.6815370800005</v>
      </c>
      <c r="K117" s="127">
        <v>6763.7604628700001</v>
      </c>
      <c r="L117" s="127">
        <v>4220.7344023599999</v>
      </c>
      <c r="M117" s="127">
        <v>4202.7957180000003</v>
      </c>
      <c r="N117" s="127">
        <v>17.93868436</v>
      </c>
      <c r="O117" s="127">
        <v>0</v>
      </c>
      <c r="P117" s="127">
        <v>25.020538909999999</v>
      </c>
      <c r="Q117" s="127"/>
      <c r="R117" s="127"/>
      <c r="S117" s="127"/>
    </row>
    <row r="118" spans="1:19" hidden="1" outlineLevel="1">
      <c r="A118" s="9">
        <v>43800</v>
      </c>
      <c r="B118" s="127">
        <v>15302.65702135</v>
      </c>
      <c r="C118" s="127">
        <v>78.550861150000003</v>
      </c>
      <c r="D118" s="127">
        <v>0</v>
      </c>
      <c r="E118" s="127">
        <v>78.550861150000003</v>
      </c>
      <c r="F118" s="127">
        <v>0</v>
      </c>
      <c r="G118" s="127">
        <v>0</v>
      </c>
      <c r="H118" s="127">
        <v>0</v>
      </c>
      <c r="I118" s="127">
        <v>10992.424649549999</v>
      </c>
      <c r="J118" s="127">
        <v>4211.5717415500003</v>
      </c>
      <c r="K118" s="127">
        <v>6780.8529079999998</v>
      </c>
      <c r="L118" s="127">
        <v>4231.6815106499998</v>
      </c>
      <c r="M118" s="127">
        <v>4219.3794447700002</v>
      </c>
      <c r="N118" s="127">
        <v>12.302065880000001</v>
      </c>
      <c r="O118" s="127">
        <v>0</v>
      </c>
      <c r="P118" s="127">
        <v>24.48805553</v>
      </c>
      <c r="Q118" s="127"/>
      <c r="R118" s="127"/>
      <c r="S118" s="127"/>
    </row>
    <row r="119" spans="1:19" hidden="1" outlineLevel="1">
      <c r="A119" s="9">
        <v>43831</v>
      </c>
      <c r="B119" s="127">
        <v>15629.80308009</v>
      </c>
      <c r="C119" s="127">
        <v>78.302587340000002</v>
      </c>
      <c r="D119" s="127">
        <v>0</v>
      </c>
      <c r="E119" s="127">
        <v>78.302587340000002</v>
      </c>
      <c r="F119" s="127">
        <v>0</v>
      </c>
      <c r="G119" s="127">
        <v>0</v>
      </c>
      <c r="H119" s="127">
        <v>0</v>
      </c>
      <c r="I119" s="127">
        <v>11227.27755911</v>
      </c>
      <c r="J119" s="127">
        <v>4351.4549436099996</v>
      </c>
      <c r="K119" s="127">
        <v>6875.8226155000002</v>
      </c>
      <c r="L119" s="127">
        <v>4324.2229336399996</v>
      </c>
      <c r="M119" s="127">
        <v>4315.3355058699999</v>
      </c>
      <c r="N119" s="127">
        <v>8.8874277700000004</v>
      </c>
      <c r="O119" s="127">
        <v>0</v>
      </c>
      <c r="P119" s="127">
        <v>25.687999340000001</v>
      </c>
      <c r="Q119" s="127"/>
      <c r="R119" s="127"/>
      <c r="S119" s="127"/>
    </row>
    <row r="120" spans="1:19" hidden="1" outlineLevel="1">
      <c r="A120" s="9">
        <v>43862</v>
      </c>
      <c r="B120" s="127">
        <v>15374.64155416</v>
      </c>
      <c r="C120" s="127">
        <v>77.470705850000002</v>
      </c>
      <c r="D120" s="127">
        <v>0</v>
      </c>
      <c r="E120" s="127">
        <v>77.470705850000002</v>
      </c>
      <c r="F120" s="127">
        <v>0</v>
      </c>
      <c r="G120" s="127">
        <v>0</v>
      </c>
      <c r="H120" s="127">
        <v>0</v>
      </c>
      <c r="I120" s="127">
        <v>10906.34571464</v>
      </c>
      <c r="J120" s="127">
        <v>4288.7890948000004</v>
      </c>
      <c r="K120" s="127">
        <v>6617.5566198400002</v>
      </c>
      <c r="L120" s="127">
        <v>4390.8251336699996</v>
      </c>
      <c r="M120" s="127">
        <v>4382.2478884299999</v>
      </c>
      <c r="N120" s="127">
        <v>8.5772452399999999</v>
      </c>
      <c r="O120" s="127">
        <v>0</v>
      </c>
      <c r="P120" s="127">
        <v>25.328239310000001</v>
      </c>
      <c r="Q120" s="127"/>
      <c r="R120" s="127"/>
      <c r="S120" s="127"/>
    </row>
    <row r="121" spans="1:19" hidden="1" outlineLevel="1">
      <c r="A121" s="9">
        <v>43891</v>
      </c>
      <c r="B121" s="127">
        <v>16909.522276600001</v>
      </c>
      <c r="C121" s="127">
        <v>78.016685199999998</v>
      </c>
      <c r="D121" s="127">
        <v>0</v>
      </c>
      <c r="E121" s="127">
        <v>78.016685199999998</v>
      </c>
      <c r="F121" s="127">
        <v>0</v>
      </c>
      <c r="G121" s="127">
        <v>0</v>
      </c>
      <c r="H121" s="127">
        <v>0</v>
      </c>
      <c r="I121" s="127">
        <v>12327.05328034</v>
      </c>
      <c r="J121" s="127">
        <v>4888.6003645800001</v>
      </c>
      <c r="K121" s="127">
        <v>7438.45291576</v>
      </c>
      <c r="L121" s="127">
        <v>4504.4523110600003</v>
      </c>
      <c r="M121" s="127">
        <v>4495.8858135700002</v>
      </c>
      <c r="N121" s="127">
        <v>8.5664974899999997</v>
      </c>
      <c r="O121" s="127">
        <v>0</v>
      </c>
      <c r="P121" s="127">
        <v>28.887375179999999</v>
      </c>
      <c r="Q121" s="127"/>
      <c r="R121" s="127"/>
      <c r="S121" s="127"/>
    </row>
    <row r="122" spans="1:19" hidden="1" outlineLevel="1">
      <c r="A122" s="9">
        <v>43922</v>
      </c>
      <c r="B122" s="127">
        <v>16556.096943379998</v>
      </c>
      <c r="C122" s="127">
        <v>77.264101170000004</v>
      </c>
      <c r="D122" s="127">
        <v>0</v>
      </c>
      <c r="E122" s="127">
        <v>77.264101170000004</v>
      </c>
      <c r="F122" s="127">
        <v>0</v>
      </c>
      <c r="G122" s="127">
        <v>0</v>
      </c>
      <c r="H122" s="127">
        <v>0</v>
      </c>
      <c r="I122" s="127">
        <v>12095.90923408</v>
      </c>
      <c r="J122" s="127">
        <v>4681.1364001399998</v>
      </c>
      <c r="K122" s="127">
        <v>7414.7728339400001</v>
      </c>
      <c r="L122" s="127">
        <v>4382.9236081299996</v>
      </c>
      <c r="M122" s="127">
        <v>4372.3091548100001</v>
      </c>
      <c r="N122" s="127">
        <v>10.614453320000001</v>
      </c>
      <c r="O122" s="127">
        <v>0</v>
      </c>
      <c r="P122" s="127">
        <v>27.129067110000001</v>
      </c>
      <c r="Q122" s="127"/>
      <c r="R122" s="127"/>
      <c r="S122" s="127"/>
    </row>
    <row r="123" spans="1:19" hidden="1" outlineLevel="1">
      <c r="A123" s="9">
        <v>43952</v>
      </c>
      <c r="B123" s="127">
        <v>16666.635688480001</v>
      </c>
      <c r="C123" s="127">
        <v>78.3917936</v>
      </c>
      <c r="D123" s="127">
        <v>0</v>
      </c>
      <c r="E123" s="127">
        <v>78.3917936</v>
      </c>
      <c r="F123" s="127">
        <v>0</v>
      </c>
      <c r="G123" s="127">
        <v>0</v>
      </c>
      <c r="H123" s="127">
        <v>0</v>
      </c>
      <c r="I123" s="127">
        <v>12202.23718238</v>
      </c>
      <c r="J123" s="127">
        <v>4634.5045116700003</v>
      </c>
      <c r="K123" s="127">
        <v>7567.7326707100001</v>
      </c>
      <c r="L123" s="127">
        <v>4386.0067124999996</v>
      </c>
      <c r="M123" s="127">
        <v>4366.86850959</v>
      </c>
      <c r="N123" s="127">
        <v>19.13820291</v>
      </c>
      <c r="O123" s="127">
        <v>0</v>
      </c>
      <c r="P123" s="127">
        <v>27.070058199999998</v>
      </c>
      <c r="Q123" s="127"/>
      <c r="R123" s="127"/>
      <c r="S123" s="127"/>
    </row>
    <row r="124" spans="1:19" hidden="1" outlineLevel="1">
      <c r="A124" s="9">
        <v>43983</v>
      </c>
      <c r="B124" s="127">
        <v>16524.0013034</v>
      </c>
      <c r="C124" s="127">
        <v>78.027081129999999</v>
      </c>
      <c r="D124" s="127">
        <v>0</v>
      </c>
      <c r="E124" s="127">
        <v>78.027081129999999</v>
      </c>
      <c r="F124" s="127">
        <v>0</v>
      </c>
      <c r="G124" s="127">
        <v>0</v>
      </c>
      <c r="H124" s="127">
        <v>0</v>
      </c>
      <c r="I124" s="127">
        <v>12045.591960940001</v>
      </c>
      <c r="J124" s="127">
        <v>4619.9260735099997</v>
      </c>
      <c r="K124" s="127">
        <v>7425.6658874300001</v>
      </c>
      <c r="L124" s="127">
        <v>4400.3822613299999</v>
      </c>
      <c r="M124" s="127">
        <v>4374.6808220000003</v>
      </c>
      <c r="N124" s="127">
        <v>25.701439329999999</v>
      </c>
      <c r="O124" s="127">
        <v>0</v>
      </c>
      <c r="P124" s="127">
        <v>26.82070637</v>
      </c>
      <c r="Q124" s="127"/>
      <c r="R124" s="127"/>
      <c r="S124" s="127"/>
    </row>
    <row r="125" spans="1:19" hidden="1" outlineLevel="1">
      <c r="A125" s="9">
        <v>44013</v>
      </c>
      <c r="B125" s="127">
        <v>17327.48219853</v>
      </c>
      <c r="C125" s="127">
        <v>78.421276259999999</v>
      </c>
      <c r="D125" s="127">
        <v>0</v>
      </c>
      <c r="E125" s="127">
        <v>78.421276259999999</v>
      </c>
      <c r="F125" s="127">
        <v>0</v>
      </c>
      <c r="G125" s="127">
        <v>0</v>
      </c>
      <c r="H125" s="127">
        <v>0</v>
      </c>
      <c r="I125" s="127">
        <v>12836.64761894</v>
      </c>
      <c r="J125" s="127">
        <v>4823.0258975200004</v>
      </c>
      <c r="K125" s="127">
        <v>8013.6217214199996</v>
      </c>
      <c r="L125" s="127">
        <v>4412.4133033300004</v>
      </c>
      <c r="M125" s="127">
        <v>4390.48398507</v>
      </c>
      <c r="N125" s="127">
        <v>21.929318259999999</v>
      </c>
      <c r="O125" s="127">
        <v>0</v>
      </c>
      <c r="P125" s="127">
        <v>0.11895715</v>
      </c>
      <c r="Q125" s="127"/>
      <c r="R125" s="127"/>
      <c r="S125" s="127"/>
    </row>
    <row r="126" spans="1:19" hidden="1" outlineLevel="1">
      <c r="A126" s="9">
        <v>44044</v>
      </c>
      <c r="B126" s="127">
        <v>17192.509729810001</v>
      </c>
      <c r="C126" s="127">
        <v>78.16001516</v>
      </c>
      <c r="D126" s="127">
        <v>0</v>
      </c>
      <c r="E126" s="127">
        <v>78.16001516</v>
      </c>
      <c r="F126" s="127">
        <v>0</v>
      </c>
      <c r="G126" s="127">
        <v>0</v>
      </c>
      <c r="H126" s="127">
        <v>0</v>
      </c>
      <c r="I126" s="127">
        <v>12647.71807902</v>
      </c>
      <c r="J126" s="127">
        <v>4605.7047141499997</v>
      </c>
      <c r="K126" s="127">
        <v>8042.0133648700003</v>
      </c>
      <c r="L126" s="127">
        <v>4466.6316356300003</v>
      </c>
      <c r="M126" s="127">
        <v>4443.2606554100003</v>
      </c>
      <c r="N126" s="127">
        <v>23.37098022</v>
      </c>
      <c r="O126" s="127">
        <v>0</v>
      </c>
      <c r="P126" s="127">
        <v>0.14243384000000001</v>
      </c>
      <c r="Q126" s="127"/>
      <c r="R126" s="127"/>
      <c r="S126" s="127"/>
    </row>
    <row r="127" spans="1:19" hidden="1" outlineLevel="1">
      <c r="A127" s="9">
        <v>44075</v>
      </c>
      <c r="B127" s="127">
        <v>17541.174338919998</v>
      </c>
      <c r="C127" s="127">
        <v>77.754455370000002</v>
      </c>
      <c r="D127" s="127">
        <v>0</v>
      </c>
      <c r="E127" s="127">
        <v>77.754455370000002</v>
      </c>
      <c r="F127" s="127">
        <v>0</v>
      </c>
      <c r="G127" s="127">
        <v>0</v>
      </c>
      <c r="H127" s="127">
        <v>0</v>
      </c>
      <c r="I127" s="127">
        <v>13030.048336190001</v>
      </c>
      <c r="J127" s="127">
        <v>4741.05268686</v>
      </c>
      <c r="K127" s="127">
        <v>8288.9956493299997</v>
      </c>
      <c r="L127" s="127">
        <v>4433.3715473599996</v>
      </c>
      <c r="M127" s="127">
        <v>4413.4731340600001</v>
      </c>
      <c r="N127" s="127">
        <v>19.898413300000001</v>
      </c>
      <c r="O127" s="127">
        <v>0</v>
      </c>
      <c r="P127" s="127">
        <v>0.14647031999999999</v>
      </c>
      <c r="Q127" s="127"/>
      <c r="R127" s="127"/>
      <c r="S127" s="127"/>
    </row>
    <row r="128" spans="1:19" hidden="1" outlineLevel="1">
      <c r="A128" s="9">
        <v>44105</v>
      </c>
      <c r="B128" s="127">
        <v>17518.261811889999</v>
      </c>
      <c r="C128" s="127">
        <v>77.424956390000006</v>
      </c>
      <c r="D128" s="127">
        <v>0</v>
      </c>
      <c r="E128" s="127">
        <v>77.424956390000006</v>
      </c>
      <c r="F128" s="127">
        <v>0</v>
      </c>
      <c r="G128" s="127">
        <v>0</v>
      </c>
      <c r="H128" s="127">
        <v>0</v>
      </c>
      <c r="I128" s="127">
        <v>13143.246112479999</v>
      </c>
      <c r="J128" s="127">
        <v>4715.8026802100003</v>
      </c>
      <c r="K128" s="127">
        <v>8427.4434322699999</v>
      </c>
      <c r="L128" s="127">
        <v>4297.5907430200004</v>
      </c>
      <c r="M128" s="127">
        <v>4279.5331153799998</v>
      </c>
      <c r="N128" s="127">
        <v>18.05762764</v>
      </c>
      <c r="O128" s="127">
        <v>0</v>
      </c>
      <c r="P128" s="127">
        <v>0.18168822000000001</v>
      </c>
      <c r="Q128" s="127"/>
      <c r="R128" s="127"/>
      <c r="S128" s="127"/>
    </row>
    <row r="129" spans="1:19" hidden="1" outlineLevel="1">
      <c r="A129" s="9">
        <v>44136</v>
      </c>
      <c r="B129" s="127">
        <v>17616.844661399999</v>
      </c>
      <c r="C129" s="127">
        <v>77.086018859999996</v>
      </c>
      <c r="D129" s="127">
        <v>0</v>
      </c>
      <c r="E129" s="127">
        <v>77.086018859999996</v>
      </c>
      <c r="F129" s="127">
        <v>0</v>
      </c>
      <c r="G129" s="127">
        <v>0</v>
      </c>
      <c r="H129" s="127">
        <v>0</v>
      </c>
      <c r="I129" s="127">
        <v>13276.779341760001</v>
      </c>
      <c r="J129" s="127">
        <v>4707.8307323299996</v>
      </c>
      <c r="K129" s="127">
        <v>8568.9486094299991</v>
      </c>
      <c r="L129" s="127">
        <v>4262.9793007799999</v>
      </c>
      <c r="M129" s="127">
        <v>4246.2566081000004</v>
      </c>
      <c r="N129" s="127">
        <v>16.722692680000002</v>
      </c>
      <c r="O129" s="127">
        <v>0</v>
      </c>
      <c r="P129" s="127">
        <v>0.16464524999999999</v>
      </c>
      <c r="Q129" s="127"/>
      <c r="R129" s="127"/>
      <c r="S129" s="127"/>
    </row>
    <row r="130" spans="1:19" hidden="1" outlineLevel="1">
      <c r="A130" s="9">
        <v>44166</v>
      </c>
      <c r="B130" s="127">
        <v>17148.091887139999</v>
      </c>
      <c r="C130" s="127">
        <v>76.798763530000002</v>
      </c>
      <c r="D130" s="127">
        <v>0</v>
      </c>
      <c r="E130" s="127">
        <v>76.798763530000002</v>
      </c>
      <c r="F130" s="127">
        <v>0</v>
      </c>
      <c r="G130" s="127">
        <v>0</v>
      </c>
      <c r="H130" s="127">
        <v>0</v>
      </c>
      <c r="I130" s="127">
        <v>12895.65196334</v>
      </c>
      <c r="J130" s="127">
        <v>4672.8102188299999</v>
      </c>
      <c r="K130" s="127">
        <v>8222.8417445100004</v>
      </c>
      <c r="L130" s="127">
        <v>4175.64116027</v>
      </c>
      <c r="M130" s="127">
        <v>4161.8854857899996</v>
      </c>
      <c r="N130" s="127">
        <v>13.75567448</v>
      </c>
      <c r="O130" s="127">
        <v>0</v>
      </c>
      <c r="P130" s="127">
        <v>0.1560242</v>
      </c>
      <c r="Q130" s="127"/>
      <c r="R130" s="127"/>
      <c r="S130" s="127"/>
    </row>
    <row r="131" spans="1:19" hidden="1" outlineLevel="1">
      <c r="A131" s="9">
        <v>44197</v>
      </c>
      <c r="B131" s="127">
        <v>17291.146514939999</v>
      </c>
      <c r="C131" s="127">
        <v>76.304620839999998</v>
      </c>
      <c r="D131" s="127">
        <v>0</v>
      </c>
      <c r="E131" s="127">
        <v>76.304620839999998</v>
      </c>
      <c r="F131" s="127">
        <v>0</v>
      </c>
      <c r="G131" s="127">
        <v>0</v>
      </c>
      <c r="H131" s="127">
        <v>0</v>
      </c>
      <c r="I131" s="127">
        <v>13025.436063810001</v>
      </c>
      <c r="J131" s="127">
        <v>4654.5861254600004</v>
      </c>
      <c r="K131" s="127">
        <v>8370.8499383500002</v>
      </c>
      <c r="L131" s="127">
        <v>4189.4058302900003</v>
      </c>
      <c r="M131" s="127">
        <v>4181.8056115400004</v>
      </c>
      <c r="N131" s="127">
        <v>7.6002187499999998</v>
      </c>
      <c r="O131" s="127">
        <v>0</v>
      </c>
      <c r="P131" s="127">
        <v>0.12687667999999999</v>
      </c>
      <c r="Q131" s="127"/>
      <c r="R131" s="127"/>
      <c r="S131" s="127"/>
    </row>
    <row r="132" spans="1:19" hidden="1" outlineLevel="1">
      <c r="A132" s="9">
        <v>44228</v>
      </c>
      <c r="B132" s="127">
        <v>17190.446110159999</v>
      </c>
      <c r="C132" s="127">
        <v>75.777407830000001</v>
      </c>
      <c r="D132" s="127">
        <v>0</v>
      </c>
      <c r="E132" s="127">
        <v>75.777407830000001</v>
      </c>
      <c r="F132" s="127">
        <v>0</v>
      </c>
      <c r="G132" s="127">
        <v>0</v>
      </c>
      <c r="H132" s="127">
        <v>0</v>
      </c>
      <c r="I132" s="127">
        <v>12903.284964889999</v>
      </c>
      <c r="J132" s="127">
        <v>4636.8899119799999</v>
      </c>
      <c r="K132" s="127">
        <v>8266.3950529100002</v>
      </c>
      <c r="L132" s="127">
        <v>4211.38373744</v>
      </c>
      <c r="M132" s="127">
        <v>4204.1749958199998</v>
      </c>
      <c r="N132" s="127">
        <v>7.2087416199999996</v>
      </c>
      <c r="O132" s="127">
        <v>0</v>
      </c>
      <c r="P132" s="127">
        <v>0.11041294</v>
      </c>
      <c r="Q132" s="127"/>
      <c r="R132" s="127"/>
      <c r="S132" s="127"/>
    </row>
    <row r="133" spans="1:19" hidden="1" outlineLevel="1">
      <c r="A133" s="9">
        <v>44256</v>
      </c>
      <c r="B133" s="127">
        <v>17481.951176580002</v>
      </c>
      <c r="C133" s="127">
        <v>75.275740639999995</v>
      </c>
      <c r="D133" s="127">
        <v>0</v>
      </c>
      <c r="E133" s="127">
        <v>75.275740639999995</v>
      </c>
      <c r="F133" s="127">
        <v>0</v>
      </c>
      <c r="G133" s="127">
        <v>0</v>
      </c>
      <c r="H133" s="127">
        <v>0</v>
      </c>
      <c r="I133" s="127">
        <v>13094.17161369</v>
      </c>
      <c r="J133" s="127">
        <v>4634.3823878599997</v>
      </c>
      <c r="K133" s="127">
        <v>8459.7892258299999</v>
      </c>
      <c r="L133" s="127">
        <v>4312.5038222499998</v>
      </c>
      <c r="M133" s="127">
        <v>4305.3852576600002</v>
      </c>
      <c r="N133" s="127">
        <v>7.1185645900000001</v>
      </c>
      <c r="O133" s="127">
        <v>0</v>
      </c>
      <c r="P133" s="127">
        <v>0.16337525999999999</v>
      </c>
      <c r="Q133" s="127"/>
      <c r="R133" s="127"/>
      <c r="S133" s="127"/>
    </row>
    <row r="134" spans="1:19" hidden="1" outlineLevel="1">
      <c r="A134" s="9">
        <v>44287</v>
      </c>
      <c r="B134" s="127">
        <v>17522.423762449998</v>
      </c>
      <c r="C134" s="127">
        <v>74.947801620000007</v>
      </c>
      <c r="D134" s="127">
        <v>0</v>
      </c>
      <c r="E134" s="127">
        <v>74.947801620000007</v>
      </c>
      <c r="F134" s="127">
        <v>0</v>
      </c>
      <c r="G134" s="127">
        <v>0</v>
      </c>
      <c r="H134" s="127">
        <v>0</v>
      </c>
      <c r="I134" s="127">
        <v>13073.023612909999</v>
      </c>
      <c r="J134" s="127">
        <v>4613.37796282</v>
      </c>
      <c r="K134" s="127">
        <v>8459.6456500900003</v>
      </c>
      <c r="L134" s="127">
        <v>4374.4523479199997</v>
      </c>
      <c r="M134" s="127">
        <v>4368.2682686099997</v>
      </c>
      <c r="N134" s="127">
        <v>6.1840793100000004</v>
      </c>
      <c r="O134" s="127">
        <v>0</v>
      </c>
      <c r="P134" s="127">
        <v>0.14657576999999999</v>
      </c>
      <c r="Q134" s="127"/>
      <c r="R134" s="127"/>
      <c r="S134" s="127"/>
    </row>
    <row r="135" spans="1:19" hidden="1" outlineLevel="1">
      <c r="A135" s="9">
        <v>44317</v>
      </c>
      <c r="B135" s="127">
        <v>18084.069300949999</v>
      </c>
      <c r="C135" s="127">
        <v>74.60639157</v>
      </c>
      <c r="D135" s="127">
        <v>0</v>
      </c>
      <c r="E135" s="127">
        <v>74.60639157</v>
      </c>
      <c r="F135" s="127">
        <v>0</v>
      </c>
      <c r="G135" s="127">
        <v>0</v>
      </c>
      <c r="H135" s="127">
        <v>0</v>
      </c>
      <c r="I135" s="127">
        <v>13519.830209109999</v>
      </c>
      <c r="J135" s="127">
        <v>4552.4409292500004</v>
      </c>
      <c r="K135" s="127">
        <v>8967.3892798600009</v>
      </c>
      <c r="L135" s="127">
        <v>4489.63270027</v>
      </c>
      <c r="M135" s="127">
        <v>4484.1101044799998</v>
      </c>
      <c r="N135" s="127">
        <v>5.5225957899999996</v>
      </c>
      <c r="O135" s="127">
        <v>0</v>
      </c>
      <c r="P135" s="127">
        <v>0.11355759</v>
      </c>
      <c r="Q135" s="127"/>
      <c r="R135" s="127"/>
      <c r="S135" s="127"/>
    </row>
    <row r="136" spans="1:19" hidden="1" outlineLevel="1">
      <c r="A136" s="9">
        <v>44348</v>
      </c>
      <c r="B136" s="127">
        <v>18323.55351251</v>
      </c>
      <c r="C136" s="127">
        <v>74.12811628</v>
      </c>
      <c r="D136" s="127">
        <v>0</v>
      </c>
      <c r="E136" s="127">
        <v>74.12811628</v>
      </c>
      <c r="F136" s="127">
        <v>0</v>
      </c>
      <c r="G136" s="127">
        <v>0</v>
      </c>
      <c r="H136" s="127">
        <v>0</v>
      </c>
      <c r="I136" s="127">
        <v>13683.08065568</v>
      </c>
      <c r="J136" s="127">
        <v>4492.9954837900004</v>
      </c>
      <c r="K136" s="127">
        <v>9190.0851718899994</v>
      </c>
      <c r="L136" s="127">
        <v>4566.3447405500001</v>
      </c>
      <c r="M136" s="127">
        <v>4561.7841869699996</v>
      </c>
      <c r="N136" s="127">
        <v>4.5605535799999997</v>
      </c>
      <c r="O136" s="127">
        <v>0</v>
      </c>
      <c r="P136" s="127">
        <v>0.10379124000000001</v>
      </c>
      <c r="Q136" s="127"/>
      <c r="R136" s="127"/>
      <c r="S136" s="127"/>
    </row>
    <row r="137" spans="1:19" hidden="1" outlineLevel="1">
      <c r="A137" s="9">
        <v>44378</v>
      </c>
      <c r="B137" s="127">
        <v>18727.07147893</v>
      </c>
      <c r="C137" s="127">
        <v>73.746629519999999</v>
      </c>
      <c r="D137" s="127">
        <v>0</v>
      </c>
      <c r="E137" s="127">
        <v>73.746629519999999</v>
      </c>
      <c r="F137" s="127">
        <v>0</v>
      </c>
      <c r="G137" s="127">
        <v>0</v>
      </c>
      <c r="H137" s="127">
        <v>0</v>
      </c>
      <c r="I137" s="127">
        <v>14071.18771285</v>
      </c>
      <c r="J137" s="127">
        <v>4416.6980900999997</v>
      </c>
      <c r="K137" s="127">
        <v>9654.4896227499994</v>
      </c>
      <c r="L137" s="127">
        <v>4582.1371365599998</v>
      </c>
      <c r="M137" s="127">
        <v>4576.8832292300003</v>
      </c>
      <c r="N137" s="127">
        <v>5.2539073299999997</v>
      </c>
      <c r="O137" s="127">
        <v>0</v>
      </c>
      <c r="P137" s="127">
        <v>0.10661465000000001</v>
      </c>
      <c r="Q137" s="127"/>
      <c r="R137" s="127"/>
      <c r="S137" s="127"/>
    </row>
    <row r="138" spans="1:19" hidden="1" outlineLevel="1">
      <c r="A138" s="9">
        <v>44409</v>
      </c>
      <c r="B138" s="127">
        <v>19141.296860390001</v>
      </c>
      <c r="C138" s="127">
        <v>73.684555570000001</v>
      </c>
      <c r="D138" s="127">
        <v>0</v>
      </c>
      <c r="E138" s="127">
        <v>73.684555570000001</v>
      </c>
      <c r="F138" s="127">
        <v>0</v>
      </c>
      <c r="G138" s="127">
        <v>0</v>
      </c>
      <c r="H138" s="127">
        <v>0</v>
      </c>
      <c r="I138" s="127">
        <v>14390.13100478</v>
      </c>
      <c r="J138" s="127">
        <v>4407.1703815499995</v>
      </c>
      <c r="K138" s="127">
        <v>9982.9606232299993</v>
      </c>
      <c r="L138" s="127">
        <v>4677.48130004</v>
      </c>
      <c r="M138" s="127">
        <v>4668.78586404</v>
      </c>
      <c r="N138" s="127">
        <v>8.6954360000000008</v>
      </c>
      <c r="O138" s="127">
        <v>0</v>
      </c>
      <c r="P138" s="127">
        <v>0.10511684</v>
      </c>
      <c r="Q138" s="127"/>
      <c r="R138" s="127"/>
      <c r="S138" s="127"/>
    </row>
    <row r="139" spans="1:19" hidden="1" outlineLevel="1">
      <c r="A139" s="9">
        <v>44440</v>
      </c>
      <c r="B139" s="127">
        <v>19129.077991810002</v>
      </c>
      <c r="C139" s="127">
        <v>73.227378759999993</v>
      </c>
      <c r="D139" s="127">
        <v>0</v>
      </c>
      <c r="E139" s="127">
        <v>73.227378759999993</v>
      </c>
      <c r="F139" s="127">
        <v>0</v>
      </c>
      <c r="G139" s="127">
        <v>0</v>
      </c>
      <c r="H139" s="127">
        <v>0</v>
      </c>
      <c r="I139" s="127">
        <v>14356.20996738</v>
      </c>
      <c r="J139" s="127">
        <v>4363.0040164700004</v>
      </c>
      <c r="K139" s="127">
        <v>9993.20595091</v>
      </c>
      <c r="L139" s="127">
        <v>4699.6406456699997</v>
      </c>
      <c r="M139" s="127">
        <v>4688.3351216700003</v>
      </c>
      <c r="N139" s="127">
        <v>11.305524</v>
      </c>
      <c r="O139" s="127">
        <v>0</v>
      </c>
      <c r="P139" s="127">
        <v>9.6263749999999995E-2</v>
      </c>
      <c r="Q139" s="127"/>
      <c r="R139" s="127"/>
      <c r="S139" s="127"/>
    </row>
    <row r="140" spans="1:19" hidden="1" outlineLevel="1">
      <c r="A140" s="9">
        <v>44470</v>
      </c>
      <c r="B140" s="127">
        <v>19847.431560450001</v>
      </c>
      <c r="C140" s="127">
        <v>0.92258189999999995</v>
      </c>
      <c r="D140" s="127">
        <v>0</v>
      </c>
      <c r="E140" s="127">
        <v>0.92258189999999995</v>
      </c>
      <c r="F140" s="127">
        <v>0</v>
      </c>
      <c r="G140" s="127">
        <v>0</v>
      </c>
      <c r="H140" s="127">
        <v>0</v>
      </c>
      <c r="I140" s="127">
        <v>15148.42993471</v>
      </c>
      <c r="J140" s="127">
        <v>4286.2437912699997</v>
      </c>
      <c r="K140" s="127">
        <v>10862.18614344</v>
      </c>
      <c r="L140" s="127">
        <v>4698.0790438399999</v>
      </c>
      <c r="M140" s="127">
        <v>4685.6759665199997</v>
      </c>
      <c r="N140" s="127">
        <v>12.40307732</v>
      </c>
      <c r="O140" s="127">
        <v>0</v>
      </c>
      <c r="P140" s="127">
        <v>9.9670330000000001E-2</v>
      </c>
      <c r="Q140" s="127"/>
      <c r="R140" s="127"/>
      <c r="S140" s="127"/>
    </row>
    <row r="141" spans="1:19" hidden="1" outlineLevel="1">
      <c r="A141" s="9">
        <v>44501</v>
      </c>
      <c r="B141" s="127">
        <v>20450.346920200001</v>
      </c>
      <c r="C141" s="127">
        <v>0.62599408999999995</v>
      </c>
      <c r="D141" s="127">
        <v>0</v>
      </c>
      <c r="E141" s="127">
        <v>0.62599408999999995</v>
      </c>
      <c r="F141" s="127">
        <v>0</v>
      </c>
      <c r="G141" s="127">
        <v>0</v>
      </c>
      <c r="H141" s="127">
        <v>0</v>
      </c>
      <c r="I141" s="127">
        <v>15657.73456682</v>
      </c>
      <c r="J141" s="127">
        <v>4420.8888824899996</v>
      </c>
      <c r="K141" s="127">
        <v>11236.845684329999</v>
      </c>
      <c r="L141" s="127">
        <v>4791.9863592900001</v>
      </c>
      <c r="M141" s="127">
        <v>4779.3966342699996</v>
      </c>
      <c r="N141" s="127">
        <v>12.589725019999999</v>
      </c>
      <c r="O141" s="127">
        <v>0</v>
      </c>
      <c r="P141" s="127">
        <v>0.14448293000000001</v>
      </c>
      <c r="Q141" s="127"/>
      <c r="R141" s="127"/>
      <c r="S141" s="127"/>
    </row>
    <row r="142" spans="1:19" hidden="1" outlineLevel="1">
      <c r="A142" s="9">
        <v>44531</v>
      </c>
      <c r="B142" s="127">
        <v>20360.31297879</v>
      </c>
      <c r="C142" s="127">
        <v>0.58926299000000004</v>
      </c>
      <c r="D142" s="127">
        <v>0</v>
      </c>
      <c r="E142" s="127">
        <v>0.58926299000000004</v>
      </c>
      <c r="F142" s="127">
        <v>0</v>
      </c>
      <c r="G142" s="127">
        <v>0</v>
      </c>
      <c r="H142" s="127">
        <v>0</v>
      </c>
      <c r="I142" s="127">
        <v>15530.9314127</v>
      </c>
      <c r="J142" s="127">
        <v>4426.4410319799999</v>
      </c>
      <c r="K142" s="127">
        <v>11104.490380720001</v>
      </c>
      <c r="L142" s="127">
        <v>4828.7923031</v>
      </c>
      <c r="M142" s="127">
        <v>4816.0032872499996</v>
      </c>
      <c r="N142" s="127">
        <v>12.78901585</v>
      </c>
      <c r="O142" s="127">
        <v>0</v>
      </c>
      <c r="P142" s="127">
        <v>0.14685124999999999</v>
      </c>
      <c r="Q142" s="127"/>
      <c r="R142" s="127"/>
      <c r="S142" s="127"/>
    </row>
    <row r="143" spans="1:19" hidden="1" outlineLevel="1">
      <c r="A143" s="9">
        <v>44562</v>
      </c>
      <c r="B143" s="127">
        <v>21067.30570307</v>
      </c>
      <c r="C143" s="127">
        <v>0.56632324000000001</v>
      </c>
      <c r="D143" s="127">
        <v>0</v>
      </c>
      <c r="E143" s="127">
        <v>0.56632324000000001</v>
      </c>
      <c r="F143" s="127">
        <v>0</v>
      </c>
      <c r="G143" s="127">
        <v>0</v>
      </c>
      <c r="H143" s="127">
        <v>0</v>
      </c>
      <c r="I143" s="127">
        <v>16088.1505127</v>
      </c>
      <c r="J143" s="127">
        <v>4668.0965989899996</v>
      </c>
      <c r="K143" s="127">
        <v>11420.05391371</v>
      </c>
      <c r="L143" s="127">
        <v>4978.5888671299999</v>
      </c>
      <c r="M143" s="127">
        <v>4966.54100311</v>
      </c>
      <c r="N143" s="127">
        <v>12.04786402</v>
      </c>
      <c r="O143" s="127">
        <v>0</v>
      </c>
      <c r="P143" s="127">
        <v>0.13746465999999999</v>
      </c>
      <c r="Q143" s="127"/>
      <c r="R143" s="127"/>
      <c r="S143" s="127"/>
    </row>
    <row r="144" spans="1:19" hidden="1" outlineLevel="1">
      <c r="A144" s="9">
        <v>44593</v>
      </c>
      <c r="B144" s="127">
        <v>18341.178708250001</v>
      </c>
      <c r="C144" s="127">
        <v>0.54050819000000005</v>
      </c>
      <c r="D144" s="127">
        <v>0</v>
      </c>
      <c r="E144" s="127">
        <v>0.54050819000000005</v>
      </c>
      <c r="F144" s="127">
        <v>0</v>
      </c>
      <c r="G144" s="127">
        <v>0</v>
      </c>
      <c r="H144" s="127">
        <v>0</v>
      </c>
      <c r="I144" s="127">
        <v>13422.88681858</v>
      </c>
      <c r="J144" s="127">
        <v>2060.1861855500001</v>
      </c>
      <c r="K144" s="127">
        <v>11362.700633029999</v>
      </c>
      <c r="L144" s="127">
        <v>4917.7513814800004</v>
      </c>
      <c r="M144" s="127">
        <v>4905.8065505599998</v>
      </c>
      <c r="N144" s="127">
        <v>11.944830919999999</v>
      </c>
      <c r="O144" s="127">
        <v>0</v>
      </c>
      <c r="P144" s="127">
        <v>0.12100139</v>
      </c>
      <c r="Q144" s="127"/>
      <c r="R144" s="127"/>
      <c r="S144" s="127"/>
    </row>
    <row r="145" spans="1:19" hidden="1" outlineLevel="1">
      <c r="A145" s="9">
        <v>44621</v>
      </c>
      <c r="B145" s="127">
        <v>18346.515875149998</v>
      </c>
      <c r="C145" s="127">
        <v>0.48652609000000002</v>
      </c>
      <c r="D145" s="127">
        <v>0</v>
      </c>
      <c r="E145" s="127">
        <v>0.48652609000000002</v>
      </c>
      <c r="F145" s="127">
        <v>0</v>
      </c>
      <c r="G145" s="127">
        <v>0</v>
      </c>
      <c r="H145" s="127">
        <v>0</v>
      </c>
      <c r="I145" s="127">
        <v>13473.847891900001</v>
      </c>
      <c r="J145" s="127">
        <v>2088.7613147699999</v>
      </c>
      <c r="K145" s="127">
        <v>11385.08657713</v>
      </c>
      <c r="L145" s="127">
        <v>4872.1814571599998</v>
      </c>
      <c r="M145" s="127">
        <v>4861.5876135600001</v>
      </c>
      <c r="N145" s="127">
        <v>10.5938436</v>
      </c>
      <c r="O145" s="127">
        <v>0</v>
      </c>
      <c r="P145" s="127">
        <v>0.10639888</v>
      </c>
      <c r="Q145" s="127"/>
      <c r="R145" s="127"/>
      <c r="S145" s="127"/>
    </row>
    <row r="146" spans="1:19" hidden="1" outlineLevel="1">
      <c r="A146" s="9">
        <v>44652</v>
      </c>
      <c r="B146" s="127">
        <v>18533.01932648</v>
      </c>
      <c r="C146" s="127">
        <v>0.41593059999999998</v>
      </c>
      <c r="D146" s="127">
        <v>0</v>
      </c>
      <c r="E146" s="127">
        <v>0.41593059999999998</v>
      </c>
      <c r="F146" s="127">
        <v>0</v>
      </c>
      <c r="G146" s="127">
        <v>0</v>
      </c>
      <c r="H146" s="127">
        <v>0</v>
      </c>
      <c r="I146" s="127">
        <v>13665.399426149999</v>
      </c>
      <c r="J146" s="127">
        <v>2106.4931876000001</v>
      </c>
      <c r="K146" s="127">
        <v>11558.90623855</v>
      </c>
      <c r="L146" s="127">
        <v>4867.2039697299997</v>
      </c>
      <c r="M146" s="127">
        <v>4856.6629525999997</v>
      </c>
      <c r="N146" s="127">
        <v>10.54101713</v>
      </c>
      <c r="O146" s="127">
        <v>0</v>
      </c>
      <c r="P146" s="127">
        <v>0.1069364</v>
      </c>
      <c r="Q146" s="127"/>
      <c r="R146" s="127"/>
      <c r="S146" s="127"/>
    </row>
    <row r="147" spans="1:19" hidden="1" outlineLevel="1">
      <c r="A147" s="9">
        <v>44682</v>
      </c>
      <c r="B147" s="127">
        <v>19004.51020321</v>
      </c>
      <c r="C147" s="127">
        <v>0.38385785</v>
      </c>
      <c r="D147" s="127">
        <v>0</v>
      </c>
      <c r="E147" s="127">
        <v>0.38385785</v>
      </c>
      <c r="F147" s="127">
        <v>0</v>
      </c>
      <c r="G147" s="127">
        <v>0</v>
      </c>
      <c r="H147" s="127">
        <v>0</v>
      </c>
      <c r="I147" s="127">
        <v>14210.60144577</v>
      </c>
      <c r="J147" s="127">
        <v>2121.9629415899999</v>
      </c>
      <c r="K147" s="127">
        <v>12088.63850418</v>
      </c>
      <c r="L147" s="127">
        <v>4793.5248995900001</v>
      </c>
      <c r="M147" s="127">
        <v>4783.1339823999997</v>
      </c>
      <c r="N147" s="127">
        <v>10.39091719</v>
      </c>
      <c r="O147" s="127">
        <v>0</v>
      </c>
      <c r="P147" s="127">
        <v>0.10378684000000001</v>
      </c>
      <c r="Q147" s="127"/>
      <c r="R147" s="127"/>
      <c r="S147" s="127"/>
    </row>
    <row r="148" spans="1:19" hidden="1" outlineLevel="1">
      <c r="A148" s="9">
        <v>44713</v>
      </c>
      <c r="B148" s="127">
        <v>18785.15808497</v>
      </c>
      <c r="C148" s="127">
        <v>0.33276410000000001</v>
      </c>
      <c r="D148" s="127">
        <v>0</v>
      </c>
      <c r="E148" s="127">
        <v>0.33276410000000001</v>
      </c>
      <c r="F148" s="127">
        <v>0</v>
      </c>
      <c r="G148" s="127">
        <v>0</v>
      </c>
      <c r="H148" s="127">
        <v>0</v>
      </c>
      <c r="I148" s="127">
        <v>14173.3059125</v>
      </c>
      <c r="J148" s="127">
        <v>2135.1490204000002</v>
      </c>
      <c r="K148" s="127">
        <v>12038.1568921</v>
      </c>
      <c r="L148" s="127">
        <v>4611.5194083699998</v>
      </c>
      <c r="M148" s="127">
        <v>4601.2617077699997</v>
      </c>
      <c r="N148" s="127">
        <v>10.2577006</v>
      </c>
      <c r="O148" s="127">
        <v>0</v>
      </c>
      <c r="P148" s="127">
        <v>0.10509905999999999</v>
      </c>
      <c r="Q148" s="127"/>
      <c r="R148" s="127"/>
      <c r="S148" s="127"/>
    </row>
    <row r="149" spans="1:19" hidden="1" outlineLevel="1">
      <c r="A149" s="9">
        <v>44743</v>
      </c>
      <c r="B149" s="127">
        <v>20865.146790219998</v>
      </c>
      <c r="C149" s="127">
        <v>0.34930610000000001</v>
      </c>
      <c r="D149" s="127">
        <v>0</v>
      </c>
      <c r="E149" s="127">
        <v>0.34930610000000001</v>
      </c>
      <c r="F149" s="127">
        <v>0</v>
      </c>
      <c r="G149" s="127">
        <v>0</v>
      </c>
      <c r="H149" s="127">
        <v>0</v>
      </c>
      <c r="I149" s="127">
        <v>16285.5178283</v>
      </c>
      <c r="J149" s="127">
        <v>2676.4936665999999</v>
      </c>
      <c r="K149" s="127">
        <v>13609.024161699999</v>
      </c>
      <c r="L149" s="127">
        <v>4579.2796558199998</v>
      </c>
      <c r="M149" s="127">
        <v>4569.14958948</v>
      </c>
      <c r="N149" s="127">
        <v>10.130066340000001</v>
      </c>
      <c r="O149" s="127">
        <v>0</v>
      </c>
      <c r="P149" s="127">
        <v>0.11692429999999999</v>
      </c>
      <c r="Q149" s="127"/>
      <c r="R149" s="127"/>
      <c r="S149" s="127"/>
    </row>
    <row r="150" spans="1:19" hidden="1" outlineLevel="1">
      <c r="A150" s="9">
        <v>44774</v>
      </c>
      <c r="B150" s="127">
        <v>20779.088935299998</v>
      </c>
      <c r="C150" s="127">
        <v>0.29580005999999998</v>
      </c>
      <c r="D150" s="127">
        <v>0</v>
      </c>
      <c r="E150" s="127">
        <v>0.29580005999999998</v>
      </c>
      <c r="F150" s="127">
        <v>0</v>
      </c>
      <c r="G150" s="127">
        <v>0</v>
      </c>
      <c r="H150" s="127">
        <v>0</v>
      </c>
      <c r="I150" s="127">
        <v>16286.81955493</v>
      </c>
      <c r="J150" s="127">
        <v>2691.08845978</v>
      </c>
      <c r="K150" s="127">
        <v>13595.73109515</v>
      </c>
      <c r="L150" s="127">
        <v>4491.9735803100002</v>
      </c>
      <c r="M150" s="127">
        <v>4482.1135758600003</v>
      </c>
      <c r="N150" s="127">
        <v>9.8600044499999999</v>
      </c>
      <c r="O150" s="127">
        <v>0</v>
      </c>
      <c r="P150" s="127">
        <v>0.14672201000000001</v>
      </c>
      <c r="Q150" s="127"/>
      <c r="R150" s="127"/>
      <c r="S150" s="127"/>
    </row>
    <row r="151" spans="1:19" hidden="1" outlineLevel="1">
      <c r="A151" s="9">
        <v>44805</v>
      </c>
      <c r="B151" s="127">
        <v>20650.586288570001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16267.686673939999</v>
      </c>
      <c r="J151" s="127">
        <v>2689.1866135099999</v>
      </c>
      <c r="K151" s="127">
        <v>13578.50006043</v>
      </c>
      <c r="L151" s="127">
        <v>4382.8996146299996</v>
      </c>
      <c r="M151" s="127">
        <v>4373.5667152599999</v>
      </c>
      <c r="N151" s="127">
        <v>9.3328993699999998</v>
      </c>
      <c r="O151" s="127">
        <v>0</v>
      </c>
      <c r="P151" s="127">
        <v>0.11388821</v>
      </c>
      <c r="Q151" s="127"/>
      <c r="R151" s="127"/>
      <c r="S151" s="127"/>
    </row>
    <row r="152" spans="1:19" hidden="1" outlineLevel="1">
      <c r="A152" s="9">
        <v>44835</v>
      </c>
      <c r="B152" s="127">
        <v>20452.058651679999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16200.911489980001</v>
      </c>
      <c r="J152" s="127">
        <v>2690.0194852700001</v>
      </c>
      <c r="K152" s="127">
        <v>13510.89200471</v>
      </c>
      <c r="L152" s="127">
        <v>4251.1471616999997</v>
      </c>
      <c r="M152" s="127">
        <v>4241.9451260400001</v>
      </c>
      <c r="N152" s="127">
        <v>9.20203566</v>
      </c>
      <c r="O152" s="127">
        <v>0</v>
      </c>
      <c r="P152" s="127">
        <v>0.10589113999999999</v>
      </c>
      <c r="Q152" s="127"/>
      <c r="R152" s="127"/>
      <c r="S152" s="127"/>
    </row>
    <row r="153" spans="1:19" hidden="1" outlineLevel="1">
      <c r="A153" s="9">
        <v>44866</v>
      </c>
      <c r="B153" s="127">
        <v>20262.419170130001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16148.61629288</v>
      </c>
      <c r="J153" s="127">
        <v>2734.13003114</v>
      </c>
      <c r="K153" s="127">
        <v>13414.486261739999</v>
      </c>
      <c r="L153" s="127">
        <v>4113.8028772500002</v>
      </c>
      <c r="M153" s="127">
        <v>4104.7753098000003</v>
      </c>
      <c r="N153" s="127">
        <v>9.0275674499999994</v>
      </c>
      <c r="O153" s="127">
        <v>0</v>
      </c>
      <c r="P153" s="127">
        <v>0.14515931000000001</v>
      </c>
      <c r="Q153" s="127"/>
      <c r="R153" s="127"/>
      <c r="S153" s="127"/>
    </row>
    <row r="154" spans="1:19" hidden="1" outlineLevel="1">
      <c r="A154" s="9">
        <v>44896</v>
      </c>
      <c r="B154" s="127">
        <v>19806.909411109998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16109.604504790001</v>
      </c>
      <c r="J154" s="127">
        <v>2741.9628508800001</v>
      </c>
      <c r="K154" s="127">
        <v>13367.641653909999</v>
      </c>
      <c r="L154" s="127">
        <v>3697.3049063200001</v>
      </c>
      <c r="M154" s="127">
        <v>3688.3621378500002</v>
      </c>
      <c r="N154" s="127">
        <v>8.9427684700000007</v>
      </c>
      <c r="O154" s="127">
        <v>0</v>
      </c>
      <c r="P154" s="127">
        <v>0.10456391</v>
      </c>
      <c r="Q154" s="127"/>
      <c r="R154" s="127"/>
      <c r="S154" s="127"/>
    </row>
    <row r="155" spans="1:19" hidden="1" outlineLevel="1">
      <c r="A155" s="9">
        <v>44927</v>
      </c>
      <c r="B155" s="127">
        <v>19980.98711048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16351.69529268</v>
      </c>
      <c r="J155" s="127">
        <v>2877.99177826</v>
      </c>
      <c r="K155" s="127">
        <v>13473.70351442</v>
      </c>
      <c r="L155" s="127">
        <v>3629.2918178</v>
      </c>
      <c r="M155" s="127">
        <v>3620.4477958299999</v>
      </c>
      <c r="N155" s="127">
        <v>8.84402197</v>
      </c>
      <c r="O155" s="127">
        <v>0</v>
      </c>
      <c r="P155" s="127">
        <v>9.3345209999999998E-2</v>
      </c>
      <c r="Q155" s="127"/>
      <c r="R155" s="127"/>
      <c r="S155" s="127"/>
    </row>
    <row r="156" spans="1:19" hidden="1" outlineLevel="1">
      <c r="A156" s="9">
        <v>44958</v>
      </c>
      <c r="B156" s="127">
        <v>20387.404948889998</v>
      </c>
      <c r="C156" s="127">
        <v>0</v>
      </c>
      <c r="D156" s="127">
        <v>0</v>
      </c>
      <c r="E156" s="127">
        <v>0</v>
      </c>
      <c r="F156" s="127">
        <v>2.4999999999999999E-7</v>
      </c>
      <c r="G156" s="127">
        <v>0</v>
      </c>
      <c r="H156" s="127">
        <v>2.4999999999999999E-7</v>
      </c>
      <c r="I156" s="127">
        <v>16696.067186050001</v>
      </c>
      <c r="J156" s="127">
        <v>2898.1855974700002</v>
      </c>
      <c r="K156" s="127">
        <v>13797.88158858</v>
      </c>
      <c r="L156" s="127">
        <v>3691.3377625899998</v>
      </c>
      <c r="M156" s="127">
        <v>3682.7630512800001</v>
      </c>
      <c r="N156" s="127">
        <v>8.5747113099999996</v>
      </c>
      <c r="O156" s="127">
        <v>0</v>
      </c>
      <c r="P156" s="127">
        <v>5.327109E-2</v>
      </c>
      <c r="Q156" s="127"/>
      <c r="R156" s="127"/>
      <c r="S156" s="127"/>
    </row>
    <row r="157" spans="1:19" hidden="1" outlineLevel="1">
      <c r="A157" s="9">
        <v>44986</v>
      </c>
      <c r="B157" s="127">
        <v>20255.140107439998</v>
      </c>
      <c r="C157" s="127">
        <v>0</v>
      </c>
      <c r="D157" s="127">
        <v>0</v>
      </c>
      <c r="E157" s="127">
        <v>0</v>
      </c>
      <c r="F157" s="127">
        <v>2.4999999999999999E-7</v>
      </c>
      <c r="G157" s="127">
        <v>0</v>
      </c>
      <c r="H157" s="127">
        <v>2.4999999999999999E-7</v>
      </c>
      <c r="I157" s="127">
        <v>16568.381699369998</v>
      </c>
      <c r="J157" s="127">
        <v>2861.14441158</v>
      </c>
      <c r="K157" s="127">
        <v>13707.23728779</v>
      </c>
      <c r="L157" s="127">
        <v>3686.7584078199998</v>
      </c>
      <c r="M157" s="127">
        <v>3678.2872989900002</v>
      </c>
      <c r="N157" s="127">
        <v>8.4711088300000004</v>
      </c>
      <c r="O157" s="127">
        <v>0</v>
      </c>
      <c r="P157" s="127">
        <v>5.0376129999999998E-2</v>
      </c>
      <c r="Q157" s="127"/>
      <c r="R157" s="127"/>
      <c r="S157" s="127"/>
    </row>
    <row r="158" spans="1:19" hidden="1" outlineLevel="1">
      <c r="A158" s="9">
        <v>45017</v>
      </c>
      <c r="B158" s="127">
        <v>20172.071567999999</v>
      </c>
      <c r="C158" s="127">
        <v>0</v>
      </c>
      <c r="D158" s="127">
        <v>0</v>
      </c>
      <c r="E158" s="127">
        <v>0</v>
      </c>
      <c r="F158" s="127">
        <v>2.4999999999999999E-7</v>
      </c>
      <c r="G158" s="127">
        <v>0</v>
      </c>
      <c r="H158" s="127">
        <v>2.4999999999999999E-7</v>
      </c>
      <c r="I158" s="127">
        <v>16511.078049309999</v>
      </c>
      <c r="J158" s="127">
        <v>2878.47017512</v>
      </c>
      <c r="K158" s="127">
        <v>13632.60787419</v>
      </c>
      <c r="L158" s="127">
        <v>3660.9935184400001</v>
      </c>
      <c r="M158" s="127">
        <v>3652.6778441400002</v>
      </c>
      <c r="N158" s="127">
        <v>8.3156742999999995</v>
      </c>
      <c r="O158" s="127">
        <v>0</v>
      </c>
      <c r="P158" s="127">
        <v>5.4771640000000003E-2</v>
      </c>
      <c r="Q158" s="127"/>
      <c r="R158" s="127"/>
      <c r="S158" s="127"/>
    </row>
    <row r="159" spans="1:19" hidden="1" outlineLevel="1">
      <c r="A159" s="9">
        <v>45047</v>
      </c>
      <c r="B159" s="127">
        <v>19956.412511620001</v>
      </c>
      <c r="C159" s="127">
        <v>0</v>
      </c>
      <c r="D159" s="127">
        <v>0</v>
      </c>
      <c r="E159" s="127">
        <v>0</v>
      </c>
      <c r="F159" s="127">
        <v>2.4999999999999999E-7</v>
      </c>
      <c r="G159" s="127">
        <v>0</v>
      </c>
      <c r="H159" s="127">
        <v>2.4999999999999999E-7</v>
      </c>
      <c r="I159" s="127">
        <v>16276.161856979999</v>
      </c>
      <c r="J159" s="127">
        <v>2683.5260246500002</v>
      </c>
      <c r="K159" s="127">
        <v>13592.635832329999</v>
      </c>
      <c r="L159" s="127">
        <v>3680.2506543899999</v>
      </c>
      <c r="M159" s="127">
        <v>3672.9423096999999</v>
      </c>
      <c r="N159" s="127">
        <v>7.3083446900000002</v>
      </c>
      <c r="O159" s="127">
        <v>0</v>
      </c>
      <c r="P159" s="127">
        <v>8.1140760000000006E-2</v>
      </c>
      <c r="Q159" s="127"/>
      <c r="R159" s="127"/>
      <c r="S159" s="127"/>
    </row>
    <row r="160" spans="1:19" hidden="1" outlineLevel="1">
      <c r="A160" s="9">
        <v>45078</v>
      </c>
      <c r="B160" s="127">
        <v>20289.78787195</v>
      </c>
      <c r="C160" s="127">
        <v>0</v>
      </c>
      <c r="D160" s="127">
        <v>0</v>
      </c>
      <c r="E160" s="127">
        <v>0</v>
      </c>
      <c r="F160" s="127">
        <v>2.4999999999999999E-7</v>
      </c>
      <c r="G160" s="127">
        <v>0</v>
      </c>
      <c r="H160" s="127">
        <v>2.4999999999999999E-7</v>
      </c>
      <c r="I160" s="127">
        <v>16617.26355381</v>
      </c>
      <c r="J160" s="127">
        <v>2678.6985260900001</v>
      </c>
      <c r="K160" s="127">
        <v>13938.56502772</v>
      </c>
      <c r="L160" s="127">
        <v>3672.52431789</v>
      </c>
      <c r="M160" s="127">
        <v>3665.3195095400001</v>
      </c>
      <c r="N160" s="127">
        <v>7.2048083500000004</v>
      </c>
      <c r="O160" s="127">
        <v>0</v>
      </c>
      <c r="P160" s="127">
        <v>5.4539879999999999E-2</v>
      </c>
      <c r="Q160" s="127"/>
      <c r="R160" s="127"/>
      <c r="S160" s="127"/>
    </row>
    <row r="161" spans="1:19" hidden="1" outlineLevel="1">
      <c r="A161" s="9">
        <v>45108</v>
      </c>
      <c r="B161" s="127">
        <v>20466.183419419998</v>
      </c>
      <c r="C161" s="127">
        <v>0</v>
      </c>
      <c r="D161" s="127">
        <v>0</v>
      </c>
      <c r="E161" s="127">
        <v>0</v>
      </c>
      <c r="F161" s="127">
        <v>2.4999999999999999E-7</v>
      </c>
      <c r="G161" s="127">
        <v>0</v>
      </c>
      <c r="H161" s="127">
        <v>2.4999999999999999E-7</v>
      </c>
      <c r="I161" s="127">
        <v>16759.46630905</v>
      </c>
      <c r="J161" s="127">
        <v>2655.4158549399999</v>
      </c>
      <c r="K161" s="127">
        <v>14104.05045411</v>
      </c>
      <c r="L161" s="127">
        <v>3706.7171101200001</v>
      </c>
      <c r="M161" s="127">
        <v>3699.6035355600002</v>
      </c>
      <c r="N161" s="127">
        <v>7.11357456</v>
      </c>
      <c r="O161" s="127">
        <v>0</v>
      </c>
      <c r="P161" s="127">
        <v>5.1773140000000002E-2</v>
      </c>
      <c r="Q161" s="127"/>
      <c r="R161" s="127"/>
      <c r="S161" s="127"/>
    </row>
    <row r="162" spans="1:19" hidden="1" outlineLevel="1">
      <c r="A162" s="9">
        <v>45139</v>
      </c>
      <c r="B162" s="127">
        <v>20325.081512500001</v>
      </c>
      <c r="C162" s="127">
        <v>0</v>
      </c>
      <c r="D162" s="127">
        <v>0</v>
      </c>
      <c r="E162" s="127">
        <v>0</v>
      </c>
      <c r="F162" s="127">
        <v>2.4999999999999999E-7</v>
      </c>
      <c r="G162" s="127">
        <v>0</v>
      </c>
      <c r="H162" s="127">
        <v>2.4999999999999999E-7</v>
      </c>
      <c r="I162" s="127">
        <v>16540.493881819999</v>
      </c>
      <c r="J162" s="127">
        <v>2632.8377154599998</v>
      </c>
      <c r="K162" s="127">
        <v>13907.65616636</v>
      </c>
      <c r="L162" s="127">
        <v>3784.58763043</v>
      </c>
      <c r="M162" s="127">
        <v>3777.7928296700002</v>
      </c>
      <c r="N162" s="127">
        <v>6.7948007600000002</v>
      </c>
      <c r="O162" s="127">
        <v>0</v>
      </c>
      <c r="P162" s="127">
        <v>5.0898529999999997E-2</v>
      </c>
      <c r="Q162" s="127"/>
      <c r="R162" s="127"/>
      <c r="S162" s="127"/>
    </row>
    <row r="163" spans="1:19" hidden="1" outlineLevel="1">
      <c r="A163" s="9">
        <v>45170</v>
      </c>
      <c r="B163" s="127">
        <v>20181.653606790002</v>
      </c>
      <c r="C163" s="127">
        <v>0</v>
      </c>
      <c r="D163" s="127">
        <v>0</v>
      </c>
      <c r="E163" s="127">
        <v>0</v>
      </c>
      <c r="F163" s="127">
        <v>2.4999999999999999E-7</v>
      </c>
      <c r="G163" s="127">
        <v>0</v>
      </c>
      <c r="H163" s="127">
        <v>2.4999999999999999E-7</v>
      </c>
      <c r="I163" s="127">
        <v>16428.276541859999</v>
      </c>
      <c r="J163" s="127">
        <v>2637.51177396</v>
      </c>
      <c r="K163" s="127">
        <v>13790.7647679</v>
      </c>
      <c r="L163" s="127">
        <v>3753.3770646799999</v>
      </c>
      <c r="M163" s="127">
        <v>3746.71350622</v>
      </c>
      <c r="N163" s="127">
        <v>6.66355846</v>
      </c>
      <c r="O163" s="127">
        <v>0</v>
      </c>
      <c r="P163" s="127">
        <v>4.9709370000000003E-2</v>
      </c>
      <c r="Q163" s="127"/>
      <c r="R163" s="127"/>
      <c r="S163" s="127"/>
    </row>
    <row r="164" spans="1:19" hidden="1" outlineLevel="1">
      <c r="A164" s="9">
        <v>45200</v>
      </c>
      <c r="B164" s="127">
        <v>20086.049856919999</v>
      </c>
      <c r="C164" s="127">
        <v>0</v>
      </c>
      <c r="D164" s="127">
        <v>0</v>
      </c>
      <c r="E164" s="127">
        <v>0</v>
      </c>
      <c r="F164" s="127">
        <v>2.4999999999999999E-7</v>
      </c>
      <c r="G164" s="127">
        <v>0</v>
      </c>
      <c r="H164" s="127">
        <v>2.4999999999999999E-7</v>
      </c>
      <c r="I164" s="127">
        <v>16318.27777024</v>
      </c>
      <c r="J164" s="127">
        <v>2616.6461410699999</v>
      </c>
      <c r="K164" s="127">
        <v>13701.63162917</v>
      </c>
      <c r="L164" s="127">
        <v>3767.7720864299999</v>
      </c>
      <c r="M164" s="127">
        <v>3761.4099951200001</v>
      </c>
      <c r="N164" s="127">
        <v>6.3620913100000003</v>
      </c>
      <c r="O164" s="127">
        <v>0</v>
      </c>
      <c r="P164" s="127">
        <v>6.3284999999999994E-2</v>
      </c>
      <c r="Q164" s="127"/>
      <c r="R164" s="127"/>
      <c r="S164" s="127"/>
    </row>
    <row r="165" spans="1:19" hidden="1" outlineLevel="1">
      <c r="A165" s="9">
        <v>45231</v>
      </c>
      <c r="B165" s="127">
        <v>20165.018313060002</v>
      </c>
      <c r="C165" s="127">
        <v>0</v>
      </c>
      <c r="D165" s="127">
        <v>0</v>
      </c>
      <c r="E165" s="127">
        <v>0</v>
      </c>
      <c r="F165" s="127">
        <v>2.4999999999999999E-7</v>
      </c>
      <c r="G165" s="127">
        <v>0</v>
      </c>
      <c r="H165" s="127">
        <v>2.4999999999999999E-7</v>
      </c>
      <c r="I165" s="127">
        <v>16334.439672439999</v>
      </c>
      <c r="J165" s="127">
        <v>2477.5995611600001</v>
      </c>
      <c r="K165" s="127">
        <v>13856.84011128</v>
      </c>
      <c r="L165" s="127">
        <v>3830.5786403699999</v>
      </c>
      <c r="M165" s="127">
        <v>3824.3305172199998</v>
      </c>
      <c r="N165" s="127">
        <v>6.2481231499999996</v>
      </c>
      <c r="O165" s="127">
        <v>0</v>
      </c>
      <c r="P165" s="127">
        <v>4.1571610000000002E-2</v>
      </c>
      <c r="Q165" s="127"/>
      <c r="R165" s="127"/>
      <c r="S165" s="127"/>
    </row>
    <row r="166" spans="1:19" hidden="1" outlineLevel="1">
      <c r="A166" s="9">
        <v>45261</v>
      </c>
      <c r="B166" s="127">
        <v>20673.717732320001</v>
      </c>
      <c r="C166" s="127">
        <v>0</v>
      </c>
      <c r="D166" s="127">
        <v>0</v>
      </c>
      <c r="E166" s="127">
        <v>0</v>
      </c>
      <c r="F166" s="127">
        <v>2.4999999999999999E-7</v>
      </c>
      <c r="G166" s="127">
        <v>0</v>
      </c>
      <c r="H166" s="127">
        <v>2.4999999999999999E-7</v>
      </c>
      <c r="I166" s="127">
        <v>16938.631877709999</v>
      </c>
      <c r="J166" s="127">
        <v>2612.8334111200002</v>
      </c>
      <c r="K166" s="127">
        <v>14325.79846659</v>
      </c>
      <c r="L166" s="127">
        <v>3735.0858543600002</v>
      </c>
      <c r="M166" s="127">
        <v>3728.0015820799999</v>
      </c>
      <c r="N166" s="127">
        <v>7.0842722800000004</v>
      </c>
      <c r="O166" s="127">
        <v>0</v>
      </c>
      <c r="P166" s="127">
        <v>4.2510699999999998E-2</v>
      </c>
      <c r="Q166" s="127"/>
      <c r="R166" s="127"/>
      <c r="S166" s="127"/>
    </row>
    <row r="167" spans="1:19" hidden="1" outlineLevel="1">
      <c r="A167" s="9">
        <v>45292</v>
      </c>
      <c r="B167" s="127">
        <v>20214.81173085</v>
      </c>
      <c r="C167" s="127">
        <v>0</v>
      </c>
      <c r="D167" s="127">
        <v>0</v>
      </c>
      <c r="E167" s="127">
        <v>0</v>
      </c>
      <c r="F167" s="127">
        <v>2.4999999999999999E-7</v>
      </c>
      <c r="G167" s="127">
        <v>0</v>
      </c>
      <c r="H167" s="127">
        <v>2.4999999999999999E-7</v>
      </c>
      <c r="I167" s="127">
        <v>16419.782839020001</v>
      </c>
      <c r="J167" s="127">
        <v>2586.4810474599999</v>
      </c>
      <c r="K167" s="127">
        <v>13833.301791559999</v>
      </c>
      <c r="L167" s="127">
        <v>3795.0288915800002</v>
      </c>
      <c r="M167" s="127">
        <v>3788.0864558600001</v>
      </c>
      <c r="N167" s="127">
        <v>6.9424357199999998</v>
      </c>
      <c r="O167" s="127">
        <v>0</v>
      </c>
      <c r="P167" s="127">
        <v>3.2812220000000003E-2</v>
      </c>
      <c r="Q167" s="127"/>
      <c r="R167" s="127"/>
      <c r="S167" s="127"/>
    </row>
    <row r="168" spans="1:19" hidden="1" outlineLevel="1">
      <c r="A168" s="9">
        <v>45323</v>
      </c>
      <c r="B168" s="127">
        <v>19752.61826445</v>
      </c>
      <c r="C168" s="127">
        <v>0</v>
      </c>
      <c r="D168" s="127">
        <v>0</v>
      </c>
      <c r="E168" s="127">
        <v>0</v>
      </c>
      <c r="F168" s="127">
        <v>2.4999999999999999E-7</v>
      </c>
      <c r="G168" s="127">
        <v>0</v>
      </c>
      <c r="H168" s="127">
        <v>2.4999999999999999E-7</v>
      </c>
      <c r="I168" s="127">
        <v>15945.993576729999</v>
      </c>
      <c r="J168" s="127">
        <v>2607.5187859299999</v>
      </c>
      <c r="K168" s="127">
        <v>13338.474790800001</v>
      </c>
      <c r="L168" s="127">
        <v>3806.62468747</v>
      </c>
      <c r="M168" s="127">
        <v>3799.7981530799998</v>
      </c>
      <c r="N168" s="127">
        <v>6.82653439</v>
      </c>
      <c r="O168" s="127">
        <v>0</v>
      </c>
      <c r="P168" s="127">
        <v>1.529431E-2</v>
      </c>
      <c r="Q168" s="127"/>
      <c r="R168" s="127"/>
      <c r="S168" s="127"/>
    </row>
    <row r="169" spans="1:19" hidden="1" outlineLevel="1">
      <c r="A169" s="9">
        <v>45352</v>
      </c>
      <c r="B169" s="127">
        <v>20178.029093699999</v>
      </c>
      <c r="C169" s="127">
        <v>0</v>
      </c>
      <c r="D169" s="127">
        <v>0</v>
      </c>
      <c r="E169" s="127">
        <v>0</v>
      </c>
      <c r="F169" s="127">
        <v>2.4999999999999999E-7</v>
      </c>
      <c r="G169" s="127">
        <v>0</v>
      </c>
      <c r="H169" s="127">
        <v>2.4999999999999999E-7</v>
      </c>
      <c r="I169" s="127">
        <v>16306.151035340001</v>
      </c>
      <c r="J169" s="127">
        <v>2606.66671567</v>
      </c>
      <c r="K169" s="127">
        <v>13699.48431967</v>
      </c>
      <c r="L169" s="127">
        <v>3871.87805811</v>
      </c>
      <c r="M169" s="127">
        <v>3865.1733789499999</v>
      </c>
      <c r="N169" s="127">
        <v>6.7046791600000004</v>
      </c>
      <c r="O169" s="127">
        <v>0</v>
      </c>
      <c r="P169" s="127">
        <v>9.9325400000000001E-3</v>
      </c>
      <c r="Q169" s="127"/>
      <c r="R169" s="127"/>
      <c r="S169" s="127"/>
    </row>
    <row r="170" spans="1:19">
      <c r="A170" s="9">
        <v>45383</v>
      </c>
      <c r="B170" s="127">
        <v>20363.026734110001</v>
      </c>
      <c r="C170" s="127">
        <v>0</v>
      </c>
      <c r="D170" s="127">
        <v>0</v>
      </c>
      <c r="E170" s="127">
        <v>0</v>
      </c>
      <c r="F170" s="127">
        <v>2.4999999999999999E-7</v>
      </c>
      <c r="G170" s="127">
        <v>0</v>
      </c>
      <c r="H170" s="127">
        <v>2.4999999999999999E-7</v>
      </c>
      <c r="I170" s="127">
        <v>16421.616506999999</v>
      </c>
      <c r="J170" s="127">
        <v>2629.1133699900001</v>
      </c>
      <c r="K170" s="127">
        <v>13792.503137010001</v>
      </c>
      <c r="L170" s="127">
        <v>3941.41022686</v>
      </c>
      <c r="M170" s="127">
        <v>3934.32534674</v>
      </c>
      <c r="N170" s="127">
        <v>7.0848801200000002</v>
      </c>
      <c r="O170" s="127">
        <v>0</v>
      </c>
      <c r="P170" s="127">
        <v>9.41701E-3</v>
      </c>
      <c r="Q170" s="127"/>
      <c r="R170" s="127"/>
      <c r="S170" s="127"/>
    </row>
    <row r="171" spans="1:19">
      <c r="A171" s="9">
        <v>45413</v>
      </c>
      <c r="B171" s="127">
        <v>20619.520048130002</v>
      </c>
      <c r="C171" s="127">
        <v>0</v>
      </c>
      <c r="D171" s="127">
        <v>0</v>
      </c>
      <c r="E171" s="127">
        <v>0</v>
      </c>
      <c r="F171" s="127">
        <v>2.4999999999999999E-7</v>
      </c>
      <c r="G171" s="127">
        <v>0</v>
      </c>
      <c r="H171" s="127">
        <v>2.4999999999999999E-7</v>
      </c>
      <c r="I171" s="127">
        <v>16608.674750080001</v>
      </c>
      <c r="J171" s="127">
        <v>2684.2848799600001</v>
      </c>
      <c r="K171" s="127">
        <v>13924.38987012</v>
      </c>
      <c r="L171" s="127">
        <v>4010.8452978</v>
      </c>
      <c r="M171" s="127">
        <v>4003.9025321099998</v>
      </c>
      <c r="N171" s="127">
        <v>6.9427656899999999</v>
      </c>
      <c r="O171" s="127">
        <v>0</v>
      </c>
      <c r="P171" s="127">
        <v>8.9624100000000005E-3</v>
      </c>
      <c r="Q171" s="127"/>
      <c r="R171" s="127"/>
      <c r="S171" s="127"/>
    </row>
    <row r="172" spans="1:19">
      <c r="A172" s="9">
        <v>45444</v>
      </c>
      <c r="B172" s="127">
        <v>20792.301664179999</v>
      </c>
      <c r="C172" s="127">
        <v>0</v>
      </c>
      <c r="D172" s="127">
        <v>0</v>
      </c>
      <c r="E172" s="127">
        <v>0</v>
      </c>
      <c r="F172" s="127">
        <v>2.4999999999999999E-7</v>
      </c>
      <c r="G172" s="127">
        <v>0</v>
      </c>
      <c r="H172" s="127">
        <v>2.4999999999999999E-7</v>
      </c>
      <c r="I172" s="127">
        <v>16752.685048880001</v>
      </c>
      <c r="J172" s="127">
        <v>2681.2386272499998</v>
      </c>
      <c r="K172" s="127">
        <v>14071.44642163</v>
      </c>
      <c r="L172" s="127">
        <v>4039.6166150499998</v>
      </c>
      <c r="M172" s="127">
        <v>4033.4320929700002</v>
      </c>
      <c r="N172" s="127">
        <v>6.1845220799999998</v>
      </c>
      <c r="O172" s="127">
        <v>0</v>
      </c>
      <c r="P172" s="127">
        <v>1.0429890000000001E-2</v>
      </c>
      <c r="Q172" s="127"/>
      <c r="R172" s="127"/>
      <c r="S172" s="127"/>
    </row>
    <row r="173" spans="1:19">
      <c r="A173" s="9">
        <v>45474</v>
      </c>
      <c r="B173" s="127">
        <v>20951.039663330001</v>
      </c>
      <c r="C173" s="127">
        <v>0</v>
      </c>
      <c r="D173" s="127">
        <v>0</v>
      </c>
      <c r="E173" s="127">
        <v>0</v>
      </c>
      <c r="F173" s="127">
        <v>2.4999999999999999E-7</v>
      </c>
      <c r="G173" s="127">
        <v>0</v>
      </c>
      <c r="H173" s="127">
        <v>2.4999999999999999E-7</v>
      </c>
      <c r="I173" s="127">
        <v>16837.68664141</v>
      </c>
      <c r="J173" s="127">
        <v>2705.0125591300002</v>
      </c>
      <c r="K173" s="127">
        <v>14132.67408228</v>
      </c>
      <c r="L173" s="127">
        <v>4113.3530216700001</v>
      </c>
      <c r="M173" s="127">
        <v>4107.3536164999996</v>
      </c>
      <c r="N173" s="127">
        <v>5.9994051700000002</v>
      </c>
      <c r="O173" s="127">
        <v>0</v>
      </c>
      <c r="P173" s="127">
        <v>9.8268000000000001E-3</v>
      </c>
      <c r="Q173" s="127"/>
      <c r="R173" s="127"/>
      <c r="S173" s="127"/>
    </row>
    <row r="174" spans="1:19">
      <c r="A174" s="9">
        <v>45505</v>
      </c>
      <c r="B174" s="127">
        <v>21435.505708799999</v>
      </c>
      <c r="C174" s="127">
        <v>0</v>
      </c>
      <c r="D174" s="127">
        <v>0</v>
      </c>
      <c r="E174" s="127">
        <v>0</v>
      </c>
      <c r="F174" s="127">
        <v>2.4999999999999999E-7</v>
      </c>
      <c r="G174" s="127">
        <v>0</v>
      </c>
      <c r="H174" s="127">
        <v>2.4999999999999999E-7</v>
      </c>
      <c r="I174" s="127">
        <v>17259.32621875</v>
      </c>
      <c r="J174" s="127">
        <v>2705.0694666999998</v>
      </c>
      <c r="K174" s="127">
        <v>14554.25675205</v>
      </c>
      <c r="L174" s="127">
        <v>4176.1794897999998</v>
      </c>
      <c r="M174" s="127">
        <v>4170.4412611899998</v>
      </c>
      <c r="N174" s="127">
        <v>5.7382286100000002</v>
      </c>
      <c r="O174" s="127">
        <v>0</v>
      </c>
      <c r="P174" s="127">
        <v>8.1636E-3</v>
      </c>
      <c r="Q174" s="127"/>
      <c r="R174" s="127"/>
      <c r="S174" s="127"/>
    </row>
    <row r="175" spans="1:19">
      <c r="A175" s="9">
        <v>45536</v>
      </c>
      <c r="B175" s="127">
        <v>21324.68249784</v>
      </c>
      <c r="C175" s="127">
        <v>0</v>
      </c>
      <c r="D175" s="127">
        <v>0</v>
      </c>
      <c r="E175" s="127">
        <v>0</v>
      </c>
      <c r="F175" s="127">
        <v>2.4999999999999999E-7</v>
      </c>
      <c r="G175" s="127">
        <v>0</v>
      </c>
      <c r="H175" s="127">
        <v>2.4999999999999999E-7</v>
      </c>
      <c r="I175" s="127">
        <v>17133.428127890002</v>
      </c>
      <c r="J175" s="127">
        <v>2714.3738851399999</v>
      </c>
      <c r="K175" s="127">
        <v>14419.05424275</v>
      </c>
      <c r="L175" s="127">
        <v>4191.2543697000001</v>
      </c>
      <c r="M175" s="127">
        <v>4185.6436206199996</v>
      </c>
      <c r="N175" s="127">
        <v>5.6107490799999997</v>
      </c>
      <c r="O175" s="127">
        <v>0</v>
      </c>
      <c r="P175" s="127">
        <v>7.6475600000000003E-3</v>
      </c>
      <c r="Q175" s="127"/>
      <c r="R175" s="127"/>
      <c r="S175" s="127"/>
    </row>
    <row r="176" spans="1:19">
      <c r="A176" s="9">
        <v>45566</v>
      </c>
      <c r="B176" s="127">
        <v>21021.804156089998</v>
      </c>
      <c r="C176" s="127">
        <v>0</v>
      </c>
      <c r="D176" s="127">
        <v>0</v>
      </c>
      <c r="E176" s="127">
        <v>0</v>
      </c>
      <c r="F176" s="127">
        <v>2.4999999999999999E-7</v>
      </c>
      <c r="G176" s="127">
        <v>0</v>
      </c>
      <c r="H176" s="127">
        <v>2.4999999999999999E-7</v>
      </c>
      <c r="I176" s="127">
        <v>16778.796836189998</v>
      </c>
      <c r="J176" s="127">
        <v>2721.94597832</v>
      </c>
      <c r="K176" s="127">
        <v>14056.85085787</v>
      </c>
      <c r="L176" s="127">
        <v>4243.0073196499998</v>
      </c>
      <c r="M176" s="127">
        <v>4237.4759304299996</v>
      </c>
      <c r="N176" s="127">
        <v>5.5313892200000003</v>
      </c>
      <c r="O176" s="127">
        <v>0</v>
      </c>
      <c r="P176" s="127">
        <v>7.1743700000000002E-3</v>
      </c>
      <c r="Q176" s="127"/>
      <c r="R176" s="127"/>
      <c r="S176" s="127"/>
    </row>
    <row r="177" spans="1:19">
      <c r="A177" s="9">
        <v>45597</v>
      </c>
      <c r="B177" s="127">
        <v>20970.503247749999</v>
      </c>
      <c r="C177" s="127">
        <v>0</v>
      </c>
      <c r="D177" s="127">
        <v>0</v>
      </c>
      <c r="E177" s="127">
        <v>0</v>
      </c>
      <c r="F177" s="127">
        <v>2.4999999999999999E-7</v>
      </c>
      <c r="G177" s="127">
        <v>0</v>
      </c>
      <c r="H177" s="127">
        <v>2.4999999999999999E-7</v>
      </c>
      <c r="I177" s="127">
        <v>16665.628963840001</v>
      </c>
      <c r="J177" s="127">
        <v>2732.4629806100002</v>
      </c>
      <c r="K177" s="127">
        <v>13933.165983229999</v>
      </c>
      <c r="L177" s="127">
        <v>4304.8742836600004</v>
      </c>
      <c r="M177" s="127">
        <v>4299.4732693699998</v>
      </c>
      <c r="N177" s="127">
        <v>5.40101429</v>
      </c>
      <c r="O177" s="127">
        <v>0</v>
      </c>
      <c r="P177" s="127">
        <v>6.6798600000000001E-3</v>
      </c>
      <c r="Q177" s="127"/>
      <c r="R177" s="127"/>
      <c r="S177" s="127"/>
    </row>
    <row r="178" spans="1:19">
      <c r="A178" s="9">
        <v>45627</v>
      </c>
      <c r="B178" s="127">
        <v>21356.332666040002</v>
      </c>
      <c r="C178" s="127">
        <v>0</v>
      </c>
      <c r="D178" s="127">
        <v>0</v>
      </c>
      <c r="E178" s="127">
        <v>0</v>
      </c>
      <c r="F178" s="127">
        <v>2.4999999999999999E-7</v>
      </c>
      <c r="G178" s="127">
        <v>0</v>
      </c>
      <c r="H178" s="127">
        <v>2.4999999999999999E-7</v>
      </c>
      <c r="I178" s="127">
        <v>17052.850324579998</v>
      </c>
      <c r="J178" s="127">
        <v>2648.2089519400001</v>
      </c>
      <c r="K178" s="127">
        <v>14404.641372640001</v>
      </c>
      <c r="L178" s="127">
        <v>4303.4823412100004</v>
      </c>
      <c r="M178" s="127">
        <v>4298.3000461700003</v>
      </c>
      <c r="N178" s="127">
        <v>5.1822950399999996</v>
      </c>
      <c r="O178" s="127">
        <v>0</v>
      </c>
      <c r="P178" s="127">
        <v>5.8753199999999998E-3</v>
      </c>
      <c r="Q178" s="127"/>
      <c r="R178" s="127"/>
      <c r="S178" s="127"/>
    </row>
    <row r="179" spans="1:19">
      <c r="A179" s="9">
        <v>45658</v>
      </c>
      <c r="B179" s="127">
        <v>21458.693840330001</v>
      </c>
      <c r="C179" s="127">
        <v>0</v>
      </c>
      <c r="D179" s="127">
        <v>0</v>
      </c>
      <c r="E179" s="127">
        <v>0</v>
      </c>
      <c r="F179" s="127">
        <v>2.4999999999999999E-7</v>
      </c>
      <c r="G179" s="127">
        <v>0</v>
      </c>
      <c r="H179" s="127">
        <v>2.4999999999999999E-7</v>
      </c>
      <c r="I179" s="127">
        <v>17090.325363190001</v>
      </c>
      <c r="J179" s="127">
        <v>2634.4300942999998</v>
      </c>
      <c r="K179" s="127">
        <v>14455.895268890001</v>
      </c>
      <c r="L179" s="127">
        <v>4368.3684768900002</v>
      </c>
      <c r="M179" s="127">
        <v>4363.7491339199996</v>
      </c>
      <c r="N179" s="127">
        <v>4.6193429699999999</v>
      </c>
      <c r="O179" s="127">
        <v>0</v>
      </c>
      <c r="P179" s="127">
        <v>3.75406E-3</v>
      </c>
      <c r="Q179" s="127"/>
      <c r="R179" s="127"/>
      <c r="S179" s="127"/>
    </row>
    <row r="180" spans="1:19">
      <c r="A180" s="9">
        <v>45689</v>
      </c>
      <c r="B180" s="127">
        <v>21685.623491509999</v>
      </c>
      <c r="C180" s="127">
        <v>0</v>
      </c>
      <c r="D180" s="127">
        <v>0</v>
      </c>
      <c r="E180" s="127">
        <v>0</v>
      </c>
      <c r="F180" s="127">
        <v>2.4999999999999999E-7</v>
      </c>
      <c r="G180" s="127">
        <v>0</v>
      </c>
      <c r="H180" s="127">
        <v>2.4999999999999999E-7</v>
      </c>
      <c r="I180" s="127">
        <v>17278.426270849999</v>
      </c>
      <c r="J180" s="127">
        <v>2612.87787936</v>
      </c>
      <c r="K180" s="127">
        <v>14665.54839149</v>
      </c>
      <c r="L180" s="127">
        <v>4407.1972204100002</v>
      </c>
      <c r="M180" s="127">
        <v>4402.6986232400004</v>
      </c>
      <c r="N180" s="127">
        <v>4.49859717</v>
      </c>
      <c r="O180" s="127">
        <v>0</v>
      </c>
      <c r="P180" s="127">
        <v>3.7547600000000002E-3</v>
      </c>
      <c r="Q180" s="127"/>
      <c r="R180" s="127"/>
      <c r="S180" s="127"/>
    </row>
    <row r="181" spans="1:19">
      <c r="A181" s="9">
        <v>45717</v>
      </c>
      <c r="B181" s="127">
        <v>21654.833985609999</v>
      </c>
      <c r="C181" s="127">
        <v>0</v>
      </c>
      <c r="D181" s="127">
        <v>0</v>
      </c>
      <c r="E181" s="127">
        <v>0</v>
      </c>
      <c r="F181" s="127">
        <v>2.4999999999999999E-7</v>
      </c>
      <c r="G181" s="127">
        <v>0</v>
      </c>
      <c r="H181" s="127">
        <v>2.4999999999999999E-7</v>
      </c>
      <c r="I181" s="127">
        <v>17171.433206419999</v>
      </c>
      <c r="J181" s="127">
        <v>2611.2502314399999</v>
      </c>
      <c r="K181" s="127">
        <v>14560.18297498</v>
      </c>
      <c r="L181" s="127">
        <v>4483.4007789400002</v>
      </c>
      <c r="M181" s="127">
        <v>4479.0154190000003</v>
      </c>
      <c r="N181" s="127">
        <v>4.3853599399999998</v>
      </c>
      <c r="O181" s="127">
        <v>0</v>
      </c>
      <c r="P181" s="127">
        <v>3.7561700000000001E-3</v>
      </c>
      <c r="Q181" s="127"/>
      <c r="R181" s="127"/>
      <c r="S181" s="127"/>
    </row>
    <row r="182" spans="1:19">
      <c r="A182" s="9">
        <v>45748</v>
      </c>
      <c r="B182" s="127">
        <v>21821.563418490001</v>
      </c>
      <c r="C182" s="127">
        <v>0</v>
      </c>
      <c r="D182" s="127">
        <v>0</v>
      </c>
      <c r="E182" s="127">
        <v>0</v>
      </c>
      <c r="F182" s="127">
        <v>2.4999999999999999E-7</v>
      </c>
      <c r="G182" s="127">
        <v>0</v>
      </c>
      <c r="H182" s="127">
        <v>2.4999999999999999E-7</v>
      </c>
      <c r="I182" s="127">
        <v>17263.07416434</v>
      </c>
      <c r="J182" s="127">
        <v>2615.8703455999998</v>
      </c>
      <c r="K182" s="127">
        <v>14647.203818739999</v>
      </c>
      <c r="L182" s="127">
        <v>4558.4892539000002</v>
      </c>
      <c r="M182" s="127">
        <v>4553.66816397</v>
      </c>
      <c r="N182" s="127">
        <v>4.8210899300000003</v>
      </c>
      <c r="O182" s="127">
        <v>0</v>
      </c>
      <c r="P182" s="127">
        <v>3.7577299999999999E-3</v>
      </c>
      <c r="Q182" s="127"/>
      <c r="R182" s="127"/>
      <c r="S18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228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idden="1" outlineLevel="1">
      <c r="A11" s="9">
        <v>40544</v>
      </c>
      <c r="B11" s="35">
        <v>4296.0116156499998</v>
      </c>
      <c r="C11" s="35">
        <f>G11+K11</f>
        <v>1407.2748041699999</v>
      </c>
      <c r="D11" s="35">
        <f t="shared" ref="D11:E11" si="0">H11+L11</f>
        <v>2360.1028217900002</v>
      </c>
      <c r="E11" s="35">
        <f t="shared" si="0"/>
        <v>528.63398969000002</v>
      </c>
      <c r="F11" s="35">
        <v>1923.71397041</v>
      </c>
      <c r="G11" s="35">
        <v>880.90966062999996</v>
      </c>
      <c r="H11" s="35">
        <v>919.40077328999996</v>
      </c>
      <c r="I11" s="35">
        <v>123.40353648999999</v>
      </c>
      <c r="J11" s="35">
        <v>2372.2976452399998</v>
      </c>
      <c r="K11" s="35">
        <v>526.36514353999996</v>
      </c>
      <c r="L11" s="35">
        <v>1440.7020485</v>
      </c>
      <c r="M11" s="35">
        <v>405.2304532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4478.36437011</v>
      </c>
      <c r="C12" s="35">
        <f t="shared" ref="C12:C67" si="1">G12+K12</f>
        <v>1559.8717538800001</v>
      </c>
      <c r="D12" s="35">
        <f t="shared" ref="D12:D67" si="2">H12+L12</f>
        <v>2391.6320941100003</v>
      </c>
      <c r="E12" s="35">
        <f t="shared" ref="E12:E67" si="3">I12+M12</f>
        <v>526.86052212000004</v>
      </c>
      <c r="F12" s="35">
        <v>2036.1836280699999</v>
      </c>
      <c r="G12" s="35">
        <v>1003.06925828</v>
      </c>
      <c r="H12" s="35">
        <v>911.61810267999999</v>
      </c>
      <c r="I12" s="35">
        <v>121.49626711000001</v>
      </c>
      <c r="J12" s="35">
        <v>2442.18074204</v>
      </c>
      <c r="K12" s="35">
        <v>556.80249560000004</v>
      </c>
      <c r="L12" s="35">
        <v>1480.01399143</v>
      </c>
      <c r="M12" s="35">
        <v>405.36425501000002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4564.0873654899997</v>
      </c>
      <c r="C13" s="35">
        <f t="shared" si="1"/>
        <v>1624.4206161500001</v>
      </c>
      <c r="D13" s="35">
        <f t="shared" si="2"/>
        <v>2409.9241846800001</v>
      </c>
      <c r="E13" s="35">
        <f t="shared" si="3"/>
        <v>529.74256465999997</v>
      </c>
      <c r="F13" s="35">
        <v>2073.5268879199998</v>
      </c>
      <c r="G13" s="35">
        <v>1026.05899894</v>
      </c>
      <c r="H13" s="35">
        <v>923.82159019000005</v>
      </c>
      <c r="I13" s="35">
        <v>123.64629879</v>
      </c>
      <c r="J13" s="35">
        <v>2490.5604775699999</v>
      </c>
      <c r="K13" s="35">
        <v>598.36161720999996</v>
      </c>
      <c r="L13" s="35">
        <v>1486.10259449</v>
      </c>
      <c r="M13" s="35">
        <v>406.09626587000002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4618.3643966</v>
      </c>
      <c r="C14" s="35">
        <f t="shared" si="1"/>
        <v>1678.66004316</v>
      </c>
      <c r="D14" s="35">
        <f t="shared" si="2"/>
        <v>2410.49670358</v>
      </c>
      <c r="E14" s="35">
        <f t="shared" si="3"/>
        <v>529.20764985999995</v>
      </c>
      <c r="F14" s="35">
        <v>2159.4535340299999</v>
      </c>
      <c r="G14" s="35">
        <v>1032.46580313</v>
      </c>
      <c r="H14" s="35">
        <v>1001.69624119</v>
      </c>
      <c r="I14" s="35">
        <v>125.29148970999999</v>
      </c>
      <c r="J14" s="35">
        <v>2458.9108625700001</v>
      </c>
      <c r="K14" s="35">
        <v>646.19424002999995</v>
      </c>
      <c r="L14" s="35">
        <v>1408.8004623899999</v>
      </c>
      <c r="M14" s="35">
        <v>403.91616015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4718.29261021</v>
      </c>
      <c r="C15" s="35">
        <f t="shared" si="1"/>
        <v>1981.4142455400001</v>
      </c>
      <c r="D15" s="35">
        <f t="shared" si="2"/>
        <v>2213.4513100600002</v>
      </c>
      <c r="E15" s="35">
        <f t="shared" si="3"/>
        <v>523.42705461000003</v>
      </c>
      <c r="F15" s="35">
        <v>2294.8439258899998</v>
      </c>
      <c r="G15" s="35">
        <v>1126.9345309800001</v>
      </c>
      <c r="H15" s="35">
        <v>1047.1577789800001</v>
      </c>
      <c r="I15" s="35">
        <v>120.75161593</v>
      </c>
      <c r="J15" s="35">
        <v>2423.4486843200002</v>
      </c>
      <c r="K15" s="35">
        <v>854.47971456000005</v>
      </c>
      <c r="L15" s="35">
        <v>1166.2935310800001</v>
      </c>
      <c r="M15" s="35">
        <v>402.67543868000001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4896.06037466</v>
      </c>
      <c r="C16" s="35">
        <f t="shared" si="1"/>
        <v>1998.9380148099999</v>
      </c>
      <c r="D16" s="35">
        <f t="shared" si="2"/>
        <v>2362.85736976</v>
      </c>
      <c r="E16" s="35">
        <f t="shared" si="3"/>
        <v>534.26499009000008</v>
      </c>
      <c r="F16" s="35">
        <v>2383.61370407</v>
      </c>
      <c r="G16" s="35">
        <v>1181.0209443399999</v>
      </c>
      <c r="H16" s="35">
        <v>1079.8421247799999</v>
      </c>
      <c r="I16" s="35">
        <v>122.75063495000001</v>
      </c>
      <c r="J16" s="35">
        <v>2512.4466705899999</v>
      </c>
      <c r="K16" s="35">
        <v>817.91707047</v>
      </c>
      <c r="L16" s="35">
        <v>1283.01524498</v>
      </c>
      <c r="M16" s="35">
        <v>411.51435514000002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5009.6153171699998</v>
      </c>
      <c r="C17" s="35">
        <f t="shared" si="1"/>
        <v>2113.9189120400001</v>
      </c>
      <c r="D17" s="35">
        <f t="shared" si="2"/>
        <v>2372.78362191</v>
      </c>
      <c r="E17" s="35">
        <f t="shared" si="3"/>
        <v>522.91278321999994</v>
      </c>
      <c r="F17" s="35">
        <v>2273.74015177</v>
      </c>
      <c r="G17" s="35">
        <v>1127.20174415</v>
      </c>
      <c r="H17" s="35">
        <v>1028.29917282</v>
      </c>
      <c r="I17" s="35">
        <v>118.23923480000001</v>
      </c>
      <c r="J17" s="35">
        <v>2735.8751653999998</v>
      </c>
      <c r="K17" s="35">
        <v>986.71716789000004</v>
      </c>
      <c r="L17" s="35">
        <v>1344.48444909</v>
      </c>
      <c r="M17" s="35">
        <v>404.67354841999997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5075.5293527399999</v>
      </c>
      <c r="C18" s="35">
        <f t="shared" si="1"/>
        <v>2144.60474411</v>
      </c>
      <c r="D18" s="35">
        <f t="shared" si="2"/>
        <v>2387.1322606899998</v>
      </c>
      <c r="E18" s="35">
        <f t="shared" si="3"/>
        <v>543.79234794000001</v>
      </c>
      <c r="F18" s="35">
        <v>2235.12707701</v>
      </c>
      <c r="G18" s="35">
        <v>1047.9454644100001</v>
      </c>
      <c r="H18" s="35">
        <v>1037.57479552</v>
      </c>
      <c r="I18" s="35">
        <v>149.60681708000001</v>
      </c>
      <c r="J18" s="35">
        <v>2840.4022757299999</v>
      </c>
      <c r="K18" s="35">
        <v>1096.6592797000001</v>
      </c>
      <c r="L18" s="35">
        <v>1349.5574651699999</v>
      </c>
      <c r="M18" s="35">
        <v>394.18553085999997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5249.3799945600003</v>
      </c>
      <c r="C19" s="35">
        <f t="shared" si="1"/>
        <v>2417.8995120499999</v>
      </c>
      <c r="D19" s="35">
        <f t="shared" si="2"/>
        <v>2300.5159033800001</v>
      </c>
      <c r="E19" s="35">
        <f t="shared" si="3"/>
        <v>530.96457912999995</v>
      </c>
      <c r="F19" s="35">
        <v>2298.7598152599999</v>
      </c>
      <c r="G19" s="35">
        <v>1155.2807911299999</v>
      </c>
      <c r="H19" s="35">
        <v>990.83681538999997</v>
      </c>
      <c r="I19" s="35">
        <v>152.64220874</v>
      </c>
      <c r="J19" s="35">
        <v>2950.6201793</v>
      </c>
      <c r="K19" s="35">
        <v>1262.61872092</v>
      </c>
      <c r="L19" s="35">
        <v>1309.67908799</v>
      </c>
      <c r="M19" s="35">
        <v>378.32237039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5189.9911383299996</v>
      </c>
      <c r="C20" s="35">
        <f t="shared" si="1"/>
        <v>2471.03377851</v>
      </c>
      <c r="D20" s="35">
        <f t="shared" si="2"/>
        <v>2190.0781029099999</v>
      </c>
      <c r="E20" s="35">
        <f t="shared" si="3"/>
        <v>528.87925690999998</v>
      </c>
      <c r="F20" s="35">
        <v>2307.2961841699998</v>
      </c>
      <c r="G20" s="35">
        <v>1157.28689431</v>
      </c>
      <c r="H20" s="35">
        <v>979.44463899000004</v>
      </c>
      <c r="I20" s="35">
        <v>170.56465087000001</v>
      </c>
      <c r="J20" s="35">
        <v>2882.6949541600002</v>
      </c>
      <c r="K20" s="35">
        <v>1313.7468842000001</v>
      </c>
      <c r="L20" s="35">
        <v>1210.6334639199999</v>
      </c>
      <c r="M20" s="35">
        <v>358.31460604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5318.7422032200002</v>
      </c>
      <c r="C21" s="35">
        <f t="shared" si="1"/>
        <v>2499.9378157000001</v>
      </c>
      <c r="D21" s="35">
        <f t="shared" si="2"/>
        <v>2302.4380199999996</v>
      </c>
      <c r="E21" s="35">
        <f t="shared" si="3"/>
        <v>516.36636752000004</v>
      </c>
      <c r="F21" s="35">
        <v>2301.0634794600001</v>
      </c>
      <c r="G21" s="35">
        <v>1105.0136912400001</v>
      </c>
      <c r="H21" s="35">
        <v>1025.3742529799999</v>
      </c>
      <c r="I21" s="35">
        <v>170.67553523999999</v>
      </c>
      <c r="J21" s="35">
        <v>3017.6787237600001</v>
      </c>
      <c r="K21" s="35">
        <v>1394.92412446</v>
      </c>
      <c r="L21" s="35">
        <v>1277.0637670199999</v>
      </c>
      <c r="M21" s="35">
        <v>345.69083228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5343.7822202699999</v>
      </c>
      <c r="C22" s="35">
        <f t="shared" si="1"/>
        <v>2641.6130353199997</v>
      </c>
      <c r="D22" s="35">
        <f t="shared" si="2"/>
        <v>2209.26360776</v>
      </c>
      <c r="E22" s="35">
        <f t="shared" si="3"/>
        <v>492.90557718999997</v>
      </c>
      <c r="F22" s="35">
        <v>2318.51417025</v>
      </c>
      <c r="G22" s="35">
        <v>1183.7824872399999</v>
      </c>
      <c r="H22" s="35">
        <v>981.41233270999999</v>
      </c>
      <c r="I22" s="35">
        <v>153.3193503</v>
      </c>
      <c r="J22" s="35">
        <v>3025.2680500199999</v>
      </c>
      <c r="K22" s="35">
        <v>1457.83054808</v>
      </c>
      <c r="L22" s="35">
        <v>1227.8512750499999</v>
      </c>
      <c r="M22" s="35">
        <v>339.58622688999998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5216.6887361600002</v>
      </c>
      <c r="C23" s="35">
        <f t="shared" si="1"/>
        <v>2683.3645237600003</v>
      </c>
      <c r="D23" s="35">
        <f t="shared" si="2"/>
        <v>2069.8363188399999</v>
      </c>
      <c r="E23" s="35">
        <f t="shared" si="3"/>
        <v>463.48789356000003</v>
      </c>
      <c r="F23" s="35">
        <v>2294.4329981999999</v>
      </c>
      <c r="G23" s="35">
        <v>1232.9153868200001</v>
      </c>
      <c r="H23" s="35">
        <v>917.38058744</v>
      </c>
      <c r="I23" s="35">
        <v>144.13702394000001</v>
      </c>
      <c r="J23" s="35">
        <v>2922.2557379599998</v>
      </c>
      <c r="K23" s="35">
        <v>1450.44913694</v>
      </c>
      <c r="L23" s="35">
        <v>1152.4557314000001</v>
      </c>
      <c r="M23" s="35">
        <v>319.35086962000003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5269.8255923999996</v>
      </c>
      <c r="C24" s="35">
        <f t="shared" si="1"/>
        <v>2705.2691292600002</v>
      </c>
      <c r="D24" s="35">
        <f t="shared" si="2"/>
        <v>2103.48478135</v>
      </c>
      <c r="E24" s="35">
        <f t="shared" si="3"/>
        <v>461.07168178999996</v>
      </c>
      <c r="F24" s="35">
        <v>2296.29764957</v>
      </c>
      <c r="G24" s="35">
        <v>1246.3079897600001</v>
      </c>
      <c r="H24" s="35">
        <v>906.10968728</v>
      </c>
      <c r="I24" s="35">
        <v>143.87997253</v>
      </c>
      <c r="J24" s="35">
        <v>2973.52794283</v>
      </c>
      <c r="K24" s="35">
        <v>1458.9611394999999</v>
      </c>
      <c r="L24" s="35">
        <v>1197.3750940699999</v>
      </c>
      <c r="M24" s="35">
        <v>317.19170925999998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5329.0533880900002</v>
      </c>
      <c r="C25" s="35">
        <f t="shared" si="1"/>
        <v>2703.9729174300001</v>
      </c>
      <c r="D25" s="35">
        <f t="shared" si="2"/>
        <v>2172.9201529699999</v>
      </c>
      <c r="E25" s="35">
        <f t="shared" si="3"/>
        <v>452.16031769</v>
      </c>
      <c r="F25" s="35">
        <v>2233.3209907700002</v>
      </c>
      <c r="G25" s="35">
        <v>1199.8796317700001</v>
      </c>
      <c r="H25" s="35">
        <v>890.69343930000002</v>
      </c>
      <c r="I25" s="35">
        <v>142.74791970000001</v>
      </c>
      <c r="J25" s="35">
        <v>3095.73239732</v>
      </c>
      <c r="K25" s="35">
        <v>1504.09328566</v>
      </c>
      <c r="L25" s="35">
        <v>1282.22671367</v>
      </c>
      <c r="M25" s="35">
        <v>309.41239798999999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5182.7558428100001</v>
      </c>
      <c r="C26" s="35">
        <f t="shared" si="1"/>
        <v>2701.91817485</v>
      </c>
      <c r="D26" s="35">
        <f t="shared" si="2"/>
        <v>2038.2324111200001</v>
      </c>
      <c r="E26" s="35">
        <f t="shared" si="3"/>
        <v>442.60525684000004</v>
      </c>
      <c r="F26" s="35">
        <v>2159.9942884000002</v>
      </c>
      <c r="G26" s="35">
        <v>1231.6038461099999</v>
      </c>
      <c r="H26" s="35">
        <v>787.29025578000005</v>
      </c>
      <c r="I26" s="35">
        <v>141.10018650999999</v>
      </c>
      <c r="J26" s="35">
        <v>3022.7615544099999</v>
      </c>
      <c r="K26" s="35">
        <v>1470.3143287400001</v>
      </c>
      <c r="L26" s="35">
        <v>1250.94215534</v>
      </c>
      <c r="M26" s="35">
        <v>301.50507033000002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5183.4945220899999</v>
      </c>
      <c r="C27" s="35">
        <f t="shared" si="1"/>
        <v>2714.4185482399998</v>
      </c>
      <c r="D27" s="35">
        <f t="shared" si="2"/>
        <v>2035.4889064399999</v>
      </c>
      <c r="E27" s="35">
        <f t="shared" si="3"/>
        <v>433.58706741000003</v>
      </c>
      <c r="F27" s="35">
        <v>2129.3727193899999</v>
      </c>
      <c r="G27" s="35">
        <v>1223.8483097999999</v>
      </c>
      <c r="H27" s="35">
        <v>765.18001043000004</v>
      </c>
      <c r="I27" s="35">
        <v>140.34439915999999</v>
      </c>
      <c r="J27" s="35">
        <v>3054.1218027</v>
      </c>
      <c r="K27" s="35">
        <v>1490.5702384399999</v>
      </c>
      <c r="L27" s="35">
        <v>1270.3088960099999</v>
      </c>
      <c r="M27" s="35">
        <v>293.24266825000001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5267.62115705</v>
      </c>
      <c r="C28" s="35">
        <f t="shared" si="1"/>
        <v>2803.9075597700003</v>
      </c>
      <c r="D28" s="35">
        <f t="shared" si="2"/>
        <v>2039.8712032799999</v>
      </c>
      <c r="E28" s="35">
        <f t="shared" si="3"/>
        <v>423.84239400000001</v>
      </c>
      <c r="F28" s="35">
        <v>2172.8023577099998</v>
      </c>
      <c r="G28" s="35">
        <v>1243.24697864</v>
      </c>
      <c r="H28" s="35">
        <v>789.76952773000005</v>
      </c>
      <c r="I28" s="35">
        <v>139.78585133999999</v>
      </c>
      <c r="J28" s="35">
        <v>3094.8187993400002</v>
      </c>
      <c r="K28" s="35">
        <v>1560.6605811300001</v>
      </c>
      <c r="L28" s="35">
        <v>1250.10167555</v>
      </c>
      <c r="M28" s="35">
        <v>284.05654265999999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5340.5747078300001</v>
      </c>
      <c r="C29" s="35">
        <f t="shared" si="1"/>
        <v>2966.5879344599998</v>
      </c>
      <c r="D29" s="35">
        <f t="shared" si="2"/>
        <v>1898.01053753</v>
      </c>
      <c r="E29" s="35">
        <f t="shared" si="3"/>
        <v>475.97623583999996</v>
      </c>
      <c r="F29" s="35">
        <v>2174.9413889399998</v>
      </c>
      <c r="G29" s="35">
        <v>1232.42520281</v>
      </c>
      <c r="H29" s="35">
        <v>806.79493422999997</v>
      </c>
      <c r="I29" s="35">
        <v>135.7212519</v>
      </c>
      <c r="J29" s="35">
        <v>3165.6333188899998</v>
      </c>
      <c r="K29" s="35">
        <v>1734.1627316500001</v>
      </c>
      <c r="L29" s="35">
        <v>1091.2156033000001</v>
      </c>
      <c r="M29" s="35">
        <v>340.25498393999999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5455.9108027499997</v>
      </c>
      <c r="C30" s="35">
        <f t="shared" si="1"/>
        <v>2995.7446190299997</v>
      </c>
      <c r="D30" s="35">
        <f t="shared" si="2"/>
        <v>2031.5958122299999</v>
      </c>
      <c r="E30" s="35">
        <f t="shared" si="3"/>
        <v>428.57037149000001</v>
      </c>
      <c r="F30" s="35">
        <v>2140.0660881899998</v>
      </c>
      <c r="G30" s="35">
        <v>1189.11252739</v>
      </c>
      <c r="H30" s="35">
        <v>816.27848673999995</v>
      </c>
      <c r="I30" s="35">
        <v>134.67507405999999</v>
      </c>
      <c r="J30" s="35">
        <v>3315.8447145599998</v>
      </c>
      <c r="K30" s="35">
        <v>1806.63209164</v>
      </c>
      <c r="L30" s="35">
        <v>1215.31732549</v>
      </c>
      <c r="M30" s="35">
        <v>293.89529743000003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5575.6885460499998</v>
      </c>
      <c r="C31" s="35">
        <f t="shared" si="1"/>
        <v>3065.0933459899998</v>
      </c>
      <c r="D31" s="35">
        <f t="shared" si="2"/>
        <v>2085.6101890600003</v>
      </c>
      <c r="E31" s="35">
        <f t="shared" si="3"/>
        <v>424.98501099999999</v>
      </c>
      <c r="F31" s="35">
        <v>2131.3058390599999</v>
      </c>
      <c r="G31" s="35">
        <v>1170.6302411300001</v>
      </c>
      <c r="H31" s="35">
        <v>826.35696058999997</v>
      </c>
      <c r="I31" s="35">
        <v>134.31863734000001</v>
      </c>
      <c r="J31" s="35">
        <v>3444.3827069899999</v>
      </c>
      <c r="K31" s="35">
        <v>1894.4631048599999</v>
      </c>
      <c r="L31" s="35">
        <v>1259.2532284700001</v>
      </c>
      <c r="M31" s="35">
        <v>290.66637365999998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5658.3716535599997</v>
      </c>
      <c r="C32" s="35">
        <f t="shared" si="1"/>
        <v>3128.7428889600001</v>
      </c>
      <c r="D32" s="35">
        <f t="shared" si="2"/>
        <v>2170.5991286099998</v>
      </c>
      <c r="E32" s="35">
        <f t="shared" si="3"/>
        <v>359.02963598999997</v>
      </c>
      <c r="F32" s="35">
        <v>2066.7973455199999</v>
      </c>
      <c r="G32" s="35">
        <v>1095.05353216</v>
      </c>
      <c r="H32" s="35">
        <v>835.91964738000001</v>
      </c>
      <c r="I32" s="35">
        <v>135.82416598</v>
      </c>
      <c r="J32" s="35">
        <v>3591.5743080399998</v>
      </c>
      <c r="K32" s="35">
        <v>2033.6893568</v>
      </c>
      <c r="L32" s="35">
        <v>1334.67948123</v>
      </c>
      <c r="M32" s="35">
        <v>223.20547001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5546.7802666400003</v>
      </c>
      <c r="C33" s="35">
        <f t="shared" si="1"/>
        <v>3081.1482239500001</v>
      </c>
      <c r="D33" s="35">
        <f t="shared" si="2"/>
        <v>2125.9052634999998</v>
      </c>
      <c r="E33" s="35">
        <f t="shared" si="3"/>
        <v>339.72677919</v>
      </c>
      <c r="F33" s="35">
        <v>1990.6865418699999</v>
      </c>
      <c r="G33" s="35">
        <v>1084.9758790799999</v>
      </c>
      <c r="H33" s="35">
        <v>778.39329572999998</v>
      </c>
      <c r="I33" s="35">
        <v>127.31736706</v>
      </c>
      <c r="J33" s="35">
        <v>3556.0937247699999</v>
      </c>
      <c r="K33" s="35">
        <v>1996.17234487</v>
      </c>
      <c r="L33" s="35">
        <v>1347.51196777</v>
      </c>
      <c r="M33" s="35">
        <v>212.40941212999999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5085.0523016400002</v>
      </c>
      <c r="C34" s="35">
        <f t="shared" si="1"/>
        <v>2838.4906056300001</v>
      </c>
      <c r="D34" s="35">
        <f t="shared" si="2"/>
        <v>1907.75467553</v>
      </c>
      <c r="E34" s="35">
        <f t="shared" si="3"/>
        <v>338.80702048000001</v>
      </c>
      <c r="F34" s="35">
        <v>1884.0766956699999</v>
      </c>
      <c r="G34" s="35">
        <v>1015.96841837</v>
      </c>
      <c r="H34" s="35">
        <v>741.35809010000003</v>
      </c>
      <c r="I34" s="35">
        <v>126.7501872</v>
      </c>
      <c r="J34" s="35">
        <v>3200.9756059699998</v>
      </c>
      <c r="K34" s="35">
        <v>1822.52218726</v>
      </c>
      <c r="L34" s="35">
        <v>1166.39658543</v>
      </c>
      <c r="M34" s="35">
        <v>212.05683328000001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5056.6477685899999</v>
      </c>
      <c r="C35" s="35">
        <f t="shared" si="1"/>
        <v>2814.45533587</v>
      </c>
      <c r="D35" s="35">
        <f t="shared" si="2"/>
        <v>1909.93501627</v>
      </c>
      <c r="E35" s="35">
        <f t="shared" si="3"/>
        <v>332.25741644999999</v>
      </c>
      <c r="F35" s="35">
        <v>1914.1284559000001</v>
      </c>
      <c r="G35" s="35">
        <v>1051.8936287900001</v>
      </c>
      <c r="H35" s="35">
        <v>737.47509715000001</v>
      </c>
      <c r="I35" s="35">
        <v>124.75972996</v>
      </c>
      <c r="J35" s="35">
        <v>3142.5193126899999</v>
      </c>
      <c r="K35" s="35">
        <v>1762.5617070799999</v>
      </c>
      <c r="L35" s="35">
        <v>1172.45991912</v>
      </c>
      <c r="M35" s="35">
        <v>207.49768649000001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4955.4284622200003</v>
      </c>
      <c r="C36" s="35">
        <f t="shared" si="1"/>
        <v>2621.5936556199999</v>
      </c>
      <c r="D36" s="35">
        <f t="shared" si="2"/>
        <v>1948.7200159399999</v>
      </c>
      <c r="E36" s="35">
        <f t="shared" si="3"/>
        <v>385.11479065999998</v>
      </c>
      <c r="F36" s="35">
        <v>1846.48183427</v>
      </c>
      <c r="G36" s="35">
        <v>898.45206015999997</v>
      </c>
      <c r="H36" s="35">
        <v>785.62091262000001</v>
      </c>
      <c r="I36" s="35">
        <v>162.40886148999999</v>
      </c>
      <c r="J36" s="35">
        <v>3108.9466279500002</v>
      </c>
      <c r="K36" s="35">
        <v>1723.14159546</v>
      </c>
      <c r="L36" s="35">
        <v>1163.09910332</v>
      </c>
      <c r="M36" s="35">
        <v>222.70592916999999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4832.6009192399997</v>
      </c>
      <c r="C37" s="35">
        <f t="shared" si="1"/>
        <v>2705.4753664199998</v>
      </c>
      <c r="D37" s="35">
        <f t="shared" si="2"/>
        <v>1746.2058792400001</v>
      </c>
      <c r="E37" s="35">
        <f t="shared" si="3"/>
        <v>380.91967357999999</v>
      </c>
      <c r="F37" s="35">
        <v>1851.5106437699999</v>
      </c>
      <c r="G37" s="35">
        <v>970.46898503</v>
      </c>
      <c r="H37" s="35">
        <v>718.08582557</v>
      </c>
      <c r="I37" s="35">
        <v>162.95583317000001</v>
      </c>
      <c r="J37" s="35">
        <v>2981.0902754700001</v>
      </c>
      <c r="K37" s="35">
        <v>1735.0063813899999</v>
      </c>
      <c r="L37" s="35">
        <v>1028.1200536700001</v>
      </c>
      <c r="M37" s="35">
        <v>217.96384040999999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5047.0660039300001</v>
      </c>
      <c r="C38" s="35">
        <f t="shared" si="1"/>
        <v>2884.7964050199998</v>
      </c>
      <c r="D38" s="35">
        <f t="shared" si="2"/>
        <v>1781.7885433000001</v>
      </c>
      <c r="E38" s="35">
        <f t="shared" si="3"/>
        <v>380.48105561</v>
      </c>
      <c r="F38" s="35">
        <v>1872.5399675900001</v>
      </c>
      <c r="G38" s="35">
        <v>1044.2125315200001</v>
      </c>
      <c r="H38" s="35">
        <v>665.84317524000005</v>
      </c>
      <c r="I38" s="35">
        <v>162.48426083000001</v>
      </c>
      <c r="J38" s="35">
        <v>3174.5260363399998</v>
      </c>
      <c r="K38" s="35">
        <v>1840.5838735</v>
      </c>
      <c r="L38" s="35">
        <v>1115.94536806</v>
      </c>
      <c r="M38" s="35">
        <v>217.99679477999999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5178.5408238099999</v>
      </c>
      <c r="C39" s="35">
        <f t="shared" si="1"/>
        <v>3082.7417189399998</v>
      </c>
      <c r="D39" s="35">
        <f t="shared" si="2"/>
        <v>1746.7960807700001</v>
      </c>
      <c r="E39" s="35">
        <f t="shared" si="3"/>
        <v>349.0030241</v>
      </c>
      <c r="F39" s="35">
        <v>1854.04693406</v>
      </c>
      <c r="G39" s="35">
        <v>1055.2926274399999</v>
      </c>
      <c r="H39" s="35">
        <v>636.29548123999996</v>
      </c>
      <c r="I39" s="35">
        <v>162.45882538000001</v>
      </c>
      <c r="J39" s="35">
        <v>3324.4938897500001</v>
      </c>
      <c r="K39" s="35">
        <v>2027.4490914999999</v>
      </c>
      <c r="L39" s="35">
        <v>1110.50059953</v>
      </c>
      <c r="M39" s="35">
        <v>186.54419872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5477.7056177900004</v>
      </c>
      <c r="C40" s="35">
        <f t="shared" si="1"/>
        <v>3460.95138628</v>
      </c>
      <c r="D40" s="35">
        <f t="shared" si="2"/>
        <v>1669.54304832</v>
      </c>
      <c r="E40" s="35">
        <f t="shared" si="3"/>
        <v>347.21118319000004</v>
      </c>
      <c r="F40" s="35">
        <v>1938.1473430200001</v>
      </c>
      <c r="G40" s="35">
        <v>1170.33133533</v>
      </c>
      <c r="H40" s="35">
        <v>605.66162067000005</v>
      </c>
      <c r="I40" s="35">
        <v>162.15438702</v>
      </c>
      <c r="J40" s="35">
        <v>3539.55827477</v>
      </c>
      <c r="K40" s="35">
        <v>2290.6200509499999</v>
      </c>
      <c r="L40" s="35">
        <v>1063.88142765</v>
      </c>
      <c r="M40" s="35">
        <v>185.05679617000001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5493.7413276999996</v>
      </c>
      <c r="C41" s="35">
        <f t="shared" si="1"/>
        <v>3452.5522650000003</v>
      </c>
      <c r="D41" s="35">
        <f t="shared" si="2"/>
        <v>1675.6031308199999</v>
      </c>
      <c r="E41" s="35">
        <f t="shared" si="3"/>
        <v>365.58593187999998</v>
      </c>
      <c r="F41" s="35">
        <v>1905.64038551</v>
      </c>
      <c r="G41" s="35">
        <v>1119.82609609</v>
      </c>
      <c r="H41" s="35">
        <v>604.81855510000003</v>
      </c>
      <c r="I41" s="35">
        <v>180.99573432</v>
      </c>
      <c r="J41" s="35">
        <v>3588.1009421899998</v>
      </c>
      <c r="K41" s="35">
        <v>2332.7261689100001</v>
      </c>
      <c r="L41" s="35">
        <v>1070.78457572</v>
      </c>
      <c r="M41" s="35">
        <v>184.59019756000001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5590.9862690600003</v>
      </c>
      <c r="C42" s="35">
        <f t="shared" si="1"/>
        <v>3568.1627548300003</v>
      </c>
      <c r="D42" s="35">
        <f t="shared" si="2"/>
        <v>1677.8274593399999</v>
      </c>
      <c r="E42" s="35">
        <f t="shared" si="3"/>
        <v>344.99605488999998</v>
      </c>
      <c r="F42" s="35">
        <v>1861.20286734</v>
      </c>
      <c r="G42" s="35">
        <v>1102.9162450199999</v>
      </c>
      <c r="H42" s="35">
        <v>597.24081294999996</v>
      </c>
      <c r="I42" s="35">
        <v>161.04580937</v>
      </c>
      <c r="J42" s="35">
        <v>3729.7834017199998</v>
      </c>
      <c r="K42" s="35">
        <v>2465.2465098100001</v>
      </c>
      <c r="L42" s="35">
        <v>1080.5866463899999</v>
      </c>
      <c r="M42" s="35">
        <v>183.95024552000001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5520.7725245499996</v>
      </c>
      <c r="C43" s="35">
        <f t="shared" si="1"/>
        <v>3512.8068060700002</v>
      </c>
      <c r="D43" s="35">
        <f t="shared" si="2"/>
        <v>1726.4131876199999</v>
      </c>
      <c r="E43" s="35">
        <f t="shared" si="3"/>
        <v>281.55253086000005</v>
      </c>
      <c r="F43" s="35">
        <v>1694.66025289</v>
      </c>
      <c r="G43" s="35">
        <v>911.08892874000003</v>
      </c>
      <c r="H43" s="35">
        <v>643.93370402999994</v>
      </c>
      <c r="I43" s="35">
        <v>139.63762012000001</v>
      </c>
      <c r="J43" s="35">
        <v>3826.1122716599998</v>
      </c>
      <c r="K43" s="35">
        <v>2601.7178773300002</v>
      </c>
      <c r="L43" s="35">
        <v>1082.47948359</v>
      </c>
      <c r="M43" s="35">
        <v>141.91491074000001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5570.2815270499996</v>
      </c>
      <c r="C44" s="35">
        <f t="shared" si="1"/>
        <v>3544.90235966</v>
      </c>
      <c r="D44" s="35">
        <f t="shared" si="2"/>
        <v>1755.9830794700001</v>
      </c>
      <c r="E44" s="35">
        <f t="shared" si="3"/>
        <v>269.39608792000001</v>
      </c>
      <c r="F44" s="35">
        <v>1698.1240282700001</v>
      </c>
      <c r="G44" s="35">
        <v>913.42862153999999</v>
      </c>
      <c r="H44" s="35">
        <v>656.52789874999996</v>
      </c>
      <c r="I44" s="35">
        <v>128.16750798000001</v>
      </c>
      <c r="J44" s="35">
        <v>3872.15749878</v>
      </c>
      <c r="K44" s="35">
        <v>2631.4737381199998</v>
      </c>
      <c r="L44" s="35">
        <v>1099.45518072</v>
      </c>
      <c r="M44" s="35">
        <v>141.22857994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5582.9948682800004</v>
      </c>
      <c r="C45" s="35">
        <f t="shared" si="1"/>
        <v>3549.9271160000003</v>
      </c>
      <c r="D45" s="35">
        <f t="shared" si="2"/>
        <v>1767.3665970699999</v>
      </c>
      <c r="E45" s="35">
        <f t="shared" si="3"/>
        <v>265.70115521000002</v>
      </c>
      <c r="F45" s="35">
        <v>1722.72686613</v>
      </c>
      <c r="G45" s="35">
        <v>874.43442743000003</v>
      </c>
      <c r="H45" s="35">
        <v>723.06569882999997</v>
      </c>
      <c r="I45" s="35">
        <v>125.22673987</v>
      </c>
      <c r="J45" s="35">
        <v>3860.26800215</v>
      </c>
      <c r="K45" s="35">
        <v>2675.4926885700002</v>
      </c>
      <c r="L45" s="35">
        <v>1044.3008982399999</v>
      </c>
      <c r="M45" s="35">
        <v>140.47441534000001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6227.1012636200003</v>
      </c>
      <c r="C46" s="35">
        <f t="shared" si="1"/>
        <v>4244.8792832199997</v>
      </c>
      <c r="D46" s="35">
        <f t="shared" si="2"/>
        <v>1721.0431839</v>
      </c>
      <c r="E46" s="35">
        <f t="shared" si="3"/>
        <v>261.17879649999998</v>
      </c>
      <c r="F46" s="35">
        <v>1697.50543629</v>
      </c>
      <c r="G46" s="35">
        <v>887.62443174999999</v>
      </c>
      <c r="H46" s="35">
        <v>682.82789127000001</v>
      </c>
      <c r="I46" s="35">
        <v>127.05311327</v>
      </c>
      <c r="J46" s="35">
        <v>4529.5958273300002</v>
      </c>
      <c r="K46" s="35">
        <v>3357.2548514700002</v>
      </c>
      <c r="L46" s="35">
        <v>1038.21529263</v>
      </c>
      <c r="M46" s="35">
        <v>134.12568322999999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5959.2827433399998</v>
      </c>
      <c r="C47" s="35">
        <f t="shared" si="1"/>
        <v>4028.7902852999996</v>
      </c>
      <c r="D47" s="35">
        <f t="shared" si="2"/>
        <v>1670.0145166499999</v>
      </c>
      <c r="E47" s="35">
        <f t="shared" si="3"/>
        <v>260.47794138999996</v>
      </c>
      <c r="F47" s="35">
        <v>1646.38190779</v>
      </c>
      <c r="G47" s="35">
        <v>843.60192914000004</v>
      </c>
      <c r="H47" s="35">
        <v>675.92902748999995</v>
      </c>
      <c r="I47" s="35">
        <v>126.85095115999999</v>
      </c>
      <c r="J47" s="35">
        <v>4312.90083555</v>
      </c>
      <c r="K47" s="35">
        <v>3185.1883561599998</v>
      </c>
      <c r="L47" s="35">
        <v>994.08548915999995</v>
      </c>
      <c r="M47" s="35">
        <v>133.62699022999999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7049.28516485</v>
      </c>
      <c r="C48" s="35">
        <f t="shared" si="1"/>
        <v>5011.0154814800007</v>
      </c>
      <c r="D48" s="35">
        <f t="shared" si="2"/>
        <v>1834.7221341300001</v>
      </c>
      <c r="E48" s="35">
        <f t="shared" si="3"/>
        <v>203.54754924</v>
      </c>
      <c r="F48" s="35">
        <v>1712.96540323</v>
      </c>
      <c r="G48" s="35">
        <v>893.86459366999998</v>
      </c>
      <c r="H48" s="35">
        <v>692.33966143999999</v>
      </c>
      <c r="I48" s="35">
        <v>126.76114812</v>
      </c>
      <c r="J48" s="35">
        <v>5336.3197616199996</v>
      </c>
      <c r="K48" s="35">
        <v>4117.1508878100003</v>
      </c>
      <c r="L48" s="35">
        <v>1142.38247269</v>
      </c>
      <c r="M48" s="35">
        <v>76.786401119999994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7411.0924538700001</v>
      </c>
      <c r="C49" s="35">
        <f t="shared" si="1"/>
        <v>5462.0380762900004</v>
      </c>
      <c r="D49" s="35">
        <f t="shared" si="2"/>
        <v>1737.77010161</v>
      </c>
      <c r="E49" s="35">
        <f t="shared" si="3"/>
        <v>211.28427597000001</v>
      </c>
      <c r="F49" s="35">
        <v>1561.06316829</v>
      </c>
      <c r="G49" s="35">
        <v>879.40782429000001</v>
      </c>
      <c r="H49" s="35">
        <v>554.59153934000005</v>
      </c>
      <c r="I49" s="35">
        <v>127.06380466</v>
      </c>
      <c r="J49" s="35">
        <v>5850.0292855799999</v>
      </c>
      <c r="K49" s="35">
        <v>4582.6302519999999</v>
      </c>
      <c r="L49" s="35">
        <v>1183.1785622699999</v>
      </c>
      <c r="M49" s="35">
        <v>84.220471309999994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7758.6187699499997</v>
      </c>
      <c r="C50" s="35">
        <f t="shared" si="1"/>
        <v>5854.2996818700003</v>
      </c>
      <c r="D50" s="35">
        <f t="shared" si="2"/>
        <v>1676.0897926600001</v>
      </c>
      <c r="E50" s="35">
        <f t="shared" si="3"/>
        <v>228.22929541999997</v>
      </c>
      <c r="F50" s="35">
        <v>1686.6936120600001</v>
      </c>
      <c r="G50" s="35">
        <v>975.63495268999998</v>
      </c>
      <c r="H50" s="35">
        <v>572.28913057</v>
      </c>
      <c r="I50" s="35">
        <v>138.76952879999999</v>
      </c>
      <c r="J50" s="35">
        <v>6071.9251578900003</v>
      </c>
      <c r="K50" s="35">
        <v>4878.66472918</v>
      </c>
      <c r="L50" s="35">
        <v>1103.8006620900001</v>
      </c>
      <c r="M50" s="35">
        <v>89.459766619999996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8204.9685343900001</v>
      </c>
      <c r="C51" s="35">
        <f t="shared" si="1"/>
        <v>6003.7205120599992</v>
      </c>
      <c r="D51" s="35">
        <f t="shared" si="2"/>
        <v>1969.2540892699999</v>
      </c>
      <c r="E51" s="35">
        <f t="shared" si="3"/>
        <v>231.99393306000002</v>
      </c>
      <c r="F51" s="35">
        <v>1749.13727758</v>
      </c>
      <c r="G51" s="35">
        <v>992.95410380999999</v>
      </c>
      <c r="H51" s="35">
        <v>617.13011774999995</v>
      </c>
      <c r="I51" s="35">
        <v>139.05305602000001</v>
      </c>
      <c r="J51" s="35">
        <v>6455.83125681</v>
      </c>
      <c r="K51" s="35">
        <v>5010.7664082499996</v>
      </c>
      <c r="L51" s="35">
        <v>1352.1239715199999</v>
      </c>
      <c r="M51" s="35">
        <v>92.940877040000004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7820.8494341100004</v>
      </c>
      <c r="C52" s="35">
        <f t="shared" si="1"/>
        <v>5325.6373638100004</v>
      </c>
      <c r="D52" s="35">
        <f t="shared" si="2"/>
        <v>2271.37561985</v>
      </c>
      <c r="E52" s="35">
        <f t="shared" si="3"/>
        <v>223.83645044999997</v>
      </c>
      <c r="F52" s="35">
        <v>1553.39474051</v>
      </c>
      <c r="G52" s="35">
        <v>913.83320660000004</v>
      </c>
      <c r="H52" s="35">
        <v>508.97463558999999</v>
      </c>
      <c r="I52" s="35">
        <v>130.58689831999999</v>
      </c>
      <c r="J52" s="35">
        <v>6267.4546935999997</v>
      </c>
      <c r="K52" s="35">
        <v>4411.8041572100001</v>
      </c>
      <c r="L52" s="35">
        <v>1762.4009842600001</v>
      </c>
      <c r="M52" s="35">
        <v>93.249552129999998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8139.9656553200002</v>
      </c>
      <c r="C53" s="35">
        <f t="shared" si="1"/>
        <v>5530.78334137</v>
      </c>
      <c r="D53" s="35">
        <f t="shared" si="2"/>
        <v>2383.3028653399997</v>
      </c>
      <c r="E53" s="35">
        <f t="shared" si="3"/>
        <v>225.87944861</v>
      </c>
      <c r="F53" s="35">
        <v>1539.0736503099999</v>
      </c>
      <c r="G53" s="35">
        <v>917.43356619999997</v>
      </c>
      <c r="H53" s="35">
        <v>490.99251808999998</v>
      </c>
      <c r="I53" s="35">
        <v>130.64756602</v>
      </c>
      <c r="J53" s="35">
        <v>6600.8920050099996</v>
      </c>
      <c r="K53" s="35">
        <v>4613.3497751699997</v>
      </c>
      <c r="L53" s="35">
        <v>1892.3103472499999</v>
      </c>
      <c r="M53" s="35">
        <v>95.231882589999998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8676.4419136300003</v>
      </c>
      <c r="C54" s="35">
        <f t="shared" si="1"/>
        <v>5825.62476591</v>
      </c>
      <c r="D54" s="35">
        <f t="shared" si="2"/>
        <v>2613.25422084</v>
      </c>
      <c r="E54" s="35">
        <f t="shared" si="3"/>
        <v>237.56292687999999</v>
      </c>
      <c r="F54" s="35">
        <v>1559.14150503</v>
      </c>
      <c r="G54" s="35">
        <v>945.91116375000001</v>
      </c>
      <c r="H54" s="35">
        <v>482.70705136999999</v>
      </c>
      <c r="I54" s="35">
        <v>130.52328990999999</v>
      </c>
      <c r="J54" s="35">
        <v>7117.3004086000001</v>
      </c>
      <c r="K54" s="35">
        <v>4879.7136021599999</v>
      </c>
      <c r="L54" s="35">
        <v>2130.54716947</v>
      </c>
      <c r="M54" s="35">
        <v>107.03963697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8562.0515809799999</v>
      </c>
      <c r="C55" s="35">
        <f t="shared" si="1"/>
        <v>5759.6913909700006</v>
      </c>
      <c r="D55" s="35">
        <f t="shared" si="2"/>
        <v>2570.1409934500002</v>
      </c>
      <c r="E55" s="35">
        <f t="shared" si="3"/>
        <v>232.21919656</v>
      </c>
      <c r="F55" s="35">
        <v>1575.8727623</v>
      </c>
      <c r="G55" s="35">
        <v>959.0015909</v>
      </c>
      <c r="H55" s="35">
        <v>486.35838121</v>
      </c>
      <c r="I55" s="35">
        <v>130.51279019</v>
      </c>
      <c r="J55" s="35">
        <v>6986.1788186800004</v>
      </c>
      <c r="K55" s="35">
        <v>4800.6898000700003</v>
      </c>
      <c r="L55" s="35">
        <v>2083.7826122400002</v>
      </c>
      <c r="M55" s="35">
        <v>101.70640637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8356.9064161200004</v>
      </c>
      <c r="C56" s="35">
        <f t="shared" si="1"/>
        <v>5594.8398786300004</v>
      </c>
      <c r="D56" s="35">
        <f t="shared" si="2"/>
        <v>2565.7483689999999</v>
      </c>
      <c r="E56" s="35">
        <f t="shared" si="3"/>
        <v>196.31816849000001</v>
      </c>
      <c r="F56" s="35">
        <v>1567.6054263399999</v>
      </c>
      <c r="G56" s="35">
        <v>949.58455719000006</v>
      </c>
      <c r="H56" s="35">
        <v>497.25208106000002</v>
      </c>
      <c r="I56" s="35">
        <v>120.76878809</v>
      </c>
      <c r="J56" s="35">
        <v>6789.3009897800002</v>
      </c>
      <c r="K56" s="35">
        <v>4645.2553214400004</v>
      </c>
      <c r="L56" s="35">
        <v>2068.49628794</v>
      </c>
      <c r="M56" s="35">
        <v>75.549380400000004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9338.5491473500006</v>
      </c>
      <c r="C57" s="35">
        <f t="shared" si="1"/>
        <v>6246.4944651099995</v>
      </c>
      <c r="D57" s="35">
        <f t="shared" si="2"/>
        <v>2883.4885611999998</v>
      </c>
      <c r="E57" s="35">
        <f t="shared" si="3"/>
        <v>208.56612103999998</v>
      </c>
      <c r="F57" s="35">
        <v>1611.23419732</v>
      </c>
      <c r="G57" s="35">
        <v>996.56868917999998</v>
      </c>
      <c r="H57" s="35">
        <v>493.93054054999999</v>
      </c>
      <c r="I57" s="35">
        <v>120.73496759</v>
      </c>
      <c r="J57" s="35">
        <v>7727.3149500299996</v>
      </c>
      <c r="K57" s="35">
        <v>5249.9257759299999</v>
      </c>
      <c r="L57" s="35">
        <v>2389.5580206499999</v>
      </c>
      <c r="M57" s="35">
        <v>87.831153450000002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9939.7646504099994</v>
      </c>
      <c r="C58" s="35">
        <f t="shared" si="1"/>
        <v>5437.8741185599993</v>
      </c>
      <c r="D58" s="35">
        <f t="shared" si="2"/>
        <v>4305.5570837899995</v>
      </c>
      <c r="E58" s="35">
        <f t="shared" si="3"/>
        <v>196.33344805999999</v>
      </c>
      <c r="F58" s="35">
        <v>1754.5772161299999</v>
      </c>
      <c r="G58" s="35">
        <v>1117.2295830600001</v>
      </c>
      <c r="H58" s="35">
        <v>521.21069876000001</v>
      </c>
      <c r="I58" s="35">
        <v>116.13693431</v>
      </c>
      <c r="J58" s="35">
        <v>8185.1874342800002</v>
      </c>
      <c r="K58" s="35">
        <v>4320.6445354999996</v>
      </c>
      <c r="L58" s="35">
        <v>3784.34638503</v>
      </c>
      <c r="M58" s="35">
        <v>80.196513749999994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9992.0157839399999</v>
      </c>
      <c r="C59" s="35">
        <f t="shared" si="1"/>
        <v>5387.2683825799995</v>
      </c>
      <c r="D59" s="35">
        <f t="shared" si="2"/>
        <v>4407.68022526</v>
      </c>
      <c r="E59" s="35">
        <f t="shared" si="3"/>
        <v>197.06717609999998</v>
      </c>
      <c r="F59" s="35">
        <v>1705.78502686</v>
      </c>
      <c r="G59" s="35">
        <v>1065.12596676</v>
      </c>
      <c r="H59" s="35">
        <v>524.77856949</v>
      </c>
      <c r="I59" s="35">
        <v>115.88049061</v>
      </c>
      <c r="J59" s="35">
        <v>8286.2307570800003</v>
      </c>
      <c r="K59" s="35">
        <v>4322.1424158199998</v>
      </c>
      <c r="L59" s="35">
        <v>3882.9016557700002</v>
      </c>
      <c r="M59" s="35">
        <v>81.186685490000002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15880.73793426</v>
      </c>
      <c r="C60" s="35">
        <f t="shared" si="1"/>
        <v>8443.7640463400003</v>
      </c>
      <c r="D60" s="35">
        <f t="shared" si="2"/>
        <v>7185.4079418700003</v>
      </c>
      <c r="E60" s="35">
        <f t="shared" si="3"/>
        <v>251.56594605000001</v>
      </c>
      <c r="F60" s="35">
        <v>1700.4446625400001</v>
      </c>
      <c r="G60" s="35">
        <v>1059.42525819</v>
      </c>
      <c r="H60" s="35">
        <v>525.48686232</v>
      </c>
      <c r="I60" s="35">
        <v>115.53254203</v>
      </c>
      <c r="J60" s="35">
        <v>14180.29327172</v>
      </c>
      <c r="K60" s="35">
        <v>7384.3387881500003</v>
      </c>
      <c r="L60" s="35">
        <v>6659.9210795500003</v>
      </c>
      <c r="M60" s="35">
        <v>136.03340402000001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13477.660798790001</v>
      </c>
      <c r="C61" s="35">
        <f t="shared" si="1"/>
        <v>7242.0638205100004</v>
      </c>
      <c r="D61" s="35">
        <f t="shared" si="2"/>
        <v>5886.9424511099996</v>
      </c>
      <c r="E61" s="35">
        <f t="shared" si="3"/>
        <v>348.65452716999999</v>
      </c>
      <c r="F61" s="35">
        <v>1691.3019749600001</v>
      </c>
      <c r="G61" s="35">
        <v>1041.9882951</v>
      </c>
      <c r="H61" s="35">
        <v>540.64805119000005</v>
      </c>
      <c r="I61" s="35">
        <v>108.66562867</v>
      </c>
      <c r="J61" s="35">
        <v>11786.35882383</v>
      </c>
      <c r="K61" s="35">
        <v>6200.0755254100004</v>
      </c>
      <c r="L61" s="35">
        <v>5346.2943999199997</v>
      </c>
      <c r="M61" s="35">
        <v>239.9888985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12299.18731354</v>
      </c>
      <c r="C62" s="35">
        <f t="shared" si="1"/>
        <v>7245.4560309399994</v>
      </c>
      <c r="D62" s="35">
        <f t="shared" si="2"/>
        <v>4731.8635353699992</v>
      </c>
      <c r="E62" s="35">
        <f t="shared" si="3"/>
        <v>321.86774723000002</v>
      </c>
      <c r="F62" s="35">
        <v>1678.30712799</v>
      </c>
      <c r="G62" s="35">
        <v>1038.21327339</v>
      </c>
      <c r="H62" s="35">
        <v>532.53631937</v>
      </c>
      <c r="I62" s="35">
        <v>107.55753523</v>
      </c>
      <c r="J62" s="35">
        <v>10620.880185550001</v>
      </c>
      <c r="K62" s="35">
        <v>6207.2427575499996</v>
      </c>
      <c r="L62" s="35">
        <v>4199.3272159999997</v>
      </c>
      <c r="M62" s="35">
        <v>214.31021200000001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12435.31040663</v>
      </c>
      <c r="C63" s="35">
        <f t="shared" si="1"/>
        <v>5083.7006371099997</v>
      </c>
      <c r="D63" s="35">
        <f t="shared" si="2"/>
        <v>7030.7786989700007</v>
      </c>
      <c r="E63" s="35">
        <f t="shared" si="3"/>
        <v>320.83107054999999</v>
      </c>
      <c r="F63" s="35">
        <v>1709.7782048500001</v>
      </c>
      <c r="G63" s="35">
        <v>1109.03413073</v>
      </c>
      <c r="H63" s="35">
        <v>493.12271561</v>
      </c>
      <c r="I63" s="35">
        <v>107.62135850999999</v>
      </c>
      <c r="J63" s="35">
        <v>10725.532201780001</v>
      </c>
      <c r="K63" s="35">
        <v>3974.6665063800001</v>
      </c>
      <c r="L63" s="35">
        <v>6537.6559833600004</v>
      </c>
      <c r="M63" s="35">
        <v>213.20971204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12645.43149866</v>
      </c>
      <c r="C64" s="35">
        <f t="shared" si="1"/>
        <v>5301.3724802299994</v>
      </c>
      <c r="D64" s="35">
        <f t="shared" si="2"/>
        <v>7025.2261213499996</v>
      </c>
      <c r="E64" s="35">
        <f t="shared" si="3"/>
        <v>318.83289708000001</v>
      </c>
      <c r="F64" s="35">
        <v>1714.3948275600001</v>
      </c>
      <c r="G64" s="35">
        <v>1115.41769408</v>
      </c>
      <c r="H64" s="35">
        <v>491.91591223</v>
      </c>
      <c r="I64" s="35">
        <v>107.06122125</v>
      </c>
      <c r="J64" s="35">
        <v>10931.036671100001</v>
      </c>
      <c r="K64" s="35">
        <v>4185.9547861499996</v>
      </c>
      <c r="L64" s="35">
        <v>6533.3102091199999</v>
      </c>
      <c r="M64" s="35">
        <v>211.77167582999999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12502.962341689999</v>
      </c>
      <c r="C65" s="35">
        <f t="shared" si="1"/>
        <v>5235.0933773399993</v>
      </c>
      <c r="D65" s="35">
        <f t="shared" si="2"/>
        <v>6958.2173207000005</v>
      </c>
      <c r="E65" s="35">
        <f t="shared" si="3"/>
        <v>309.65164364999998</v>
      </c>
      <c r="F65" s="35">
        <v>1497.57099133</v>
      </c>
      <c r="G65" s="35">
        <v>944.99560470999995</v>
      </c>
      <c r="H65" s="35">
        <v>459.07489786000002</v>
      </c>
      <c r="I65" s="35">
        <v>93.500488759999996</v>
      </c>
      <c r="J65" s="35">
        <v>11005.39135036</v>
      </c>
      <c r="K65" s="35">
        <v>4290.0977726299998</v>
      </c>
      <c r="L65" s="35">
        <v>6499.1424228400001</v>
      </c>
      <c r="M65" s="35">
        <v>216.15115488999999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12631.6153325</v>
      </c>
      <c r="C66" s="35">
        <f t="shared" si="1"/>
        <v>5591.2761291300003</v>
      </c>
      <c r="D66" s="35">
        <f t="shared" si="2"/>
        <v>6754.4344023400008</v>
      </c>
      <c r="E66" s="35">
        <f t="shared" si="3"/>
        <v>285.90480102999999</v>
      </c>
      <c r="F66" s="35">
        <v>1480.45809824</v>
      </c>
      <c r="G66" s="35">
        <v>926.59322426999995</v>
      </c>
      <c r="H66" s="35">
        <v>478.70403313000003</v>
      </c>
      <c r="I66" s="35">
        <v>75.160840840000006</v>
      </c>
      <c r="J66" s="35">
        <v>11151.157234259999</v>
      </c>
      <c r="K66" s="35">
        <v>4664.6829048600002</v>
      </c>
      <c r="L66" s="35">
        <v>6275.7303692100004</v>
      </c>
      <c r="M66" s="35">
        <v>210.74396019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12118.08407536</v>
      </c>
      <c r="C67" s="35">
        <f t="shared" si="1"/>
        <v>6686.8234856000008</v>
      </c>
      <c r="D67" s="35">
        <f t="shared" si="2"/>
        <v>5143.6488337300007</v>
      </c>
      <c r="E67" s="35">
        <f t="shared" si="3"/>
        <v>287.61175602999998</v>
      </c>
      <c r="F67" s="35">
        <v>1409.42751542</v>
      </c>
      <c r="G67" s="35">
        <v>868.94851213000004</v>
      </c>
      <c r="H67" s="35">
        <v>465.66079229000002</v>
      </c>
      <c r="I67" s="35">
        <v>74.818211000000005</v>
      </c>
      <c r="J67" s="35">
        <v>10708.65655994</v>
      </c>
      <c r="K67" s="35">
        <v>5817.8749734700004</v>
      </c>
      <c r="L67" s="35">
        <v>4677.9880414400004</v>
      </c>
      <c r="M67" s="35">
        <v>212.79354502999999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12300.302884659999</v>
      </c>
      <c r="C68" s="35">
        <f t="shared" ref="C68" si="4">G68+K68</f>
        <v>6757.62819786</v>
      </c>
      <c r="D68" s="35">
        <f t="shared" ref="D68" si="5">H68+L68</f>
        <v>5243.8021450199994</v>
      </c>
      <c r="E68" s="35">
        <f t="shared" ref="E68" si="6">I68+M68</f>
        <v>298.87254178000001</v>
      </c>
      <c r="F68" s="35">
        <v>1328.5209589599999</v>
      </c>
      <c r="G68" s="35">
        <v>800.50408812000001</v>
      </c>
      <c r="H68" s="35">
        <v>453.58895202999997</v>
      </c>
      <c r="I68" s="35">
        <v>74.427918809999994</v>
      </c>
      <c r="J68" s="35">
        <v>10971.781925699999</v>
      </c>
      <c r="K68" s="35">
        <v>5957.1241097399998</v>
      </c>
      <c r="L68" s="35">
        <v>4790.2131929899997</v>
      </c>
      <c r="M68" s="35">
        <v>224.44462297000001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12761.586791469999</v>
      </c>
      <c r="C69" s="35">
        <f t="shared" ref="C69" si="7">G69+K69</f>
        <v>7121.4595654599998</v>
      </c>
      <c r="D69" s="35">
        <f t="shared" ref="D69" si="8">H69+L69</f>
        <v>5332.99677299</v>
      </c>
      <c r="E69" s="35">
        <f t="shared" ref="E69" si="9">I69+M69</f>
        <v>307.13045302</v>
      </c>
      <c r="F69" s="35">
        <v>1354.7411084</v>
      </c>
      <c r="G69" s="35">
        <v>835.26792229</v>
      </c>
      <c r="H69" s="35">
        <v>444.89220605999998</v>
      </c>
      <c r="I69" s="35">
        <v>74.580980049999994</v>
      </c>
      <c r="J69" s="35">
        <v>11406.84568307</v>
      </c>
      <c r="K69" s="35">
        <v>6286.1916431700001</v>
      </c>
      <c r="L69" s="35">
        <v>4888.1045669300001</v>
      </c>
      <c r="M69" s="35">
        <v>232.54947297000001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13050.26418855</v>
      </c>
      <c r="C70" s="35">
        <f t="shared" ref="C70" si="10">G70+K70</f>
        <v>7507.0479337200004</v>
      </c>
      <c r="D70" s="35">
        <f t="shared" ref="D70" si="11">H70+L70</f>
        <v>5241.3115385600004</v>
      </c>
      <c r="E70" s="35">
        <f t="shared" ref="E70" si="12">I70+M70</f>
        <v>301.90471626999999</v>
      </c>
      <c r="F70" s="35">
        <v>1300.8673466600001</v>
      </c>
      <c r="G70" s="35">
        <v>839.54298308</v>
      </c>
      <c r="H70" s="35">
        <v>390.59825575000002</v>
      </c>
      <c r="I70" s="35">
        <v>70.726107830000004</v>
      </c>
      <c r="J70" s="35">
        <v>11749.39684189</v>
      </c>
      <c r="K70" s="35">
        <v>6667.5049506400001</v>
      </c>
      <c r="L70" s="35">
        <v>4850.7132828100002</v>
      </c>
      <c r="M70" s="35">
        <v>231.17860844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13593.03780469</v>
      </c>
      <c r="C71" s="35">
        <f t="shared" ref="C71" si="13">G71+K71</f>
        <v>7837.7702821700004</v>
      </c>
      <c r="D71" s="35">
        <f t="shared" ref="D71" si="14">H71+L71</f>
        <v>5448.9800397399995</v>
      </c>
      <c r="E71" s="35">
        <f t="shared" ref="E71" si="15">I71+M71</f>
        <v>306.28748278</v>
      </c>
      <c r="F71" s="35">
        <v>1306.8700025999999</v>
      </c>
      <c r="G71" s="35">
        <v>873.23340402999997</v>
      </c>
      <c r="H71" s="35">
        <v>366.44374232000001</v>
      </c>
      <c r="I71" s="35">
        <v>67.192856250000006</v>
      </c>
      <c r="J71" s="35">
        <v>12286.16780209</v>
      </c>
      <c r="K71" s="35">
        <v>6964.5368781400002</v>
      </c>
      <c r="L71" s="35">
        <v>5082.5362974199998</v>
      </c>
      <c r="M71" s="35">
        <v>239.09462653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14183.964477789999</v>
      </c>
      <c r="C72" s="35">
        <f t="shared" ref="C72" si="16">G72+K72</f>
        <v>7823.9648880199993</v>
      </c>
      <c r="D72" s="35">
        <f t="shared" ref="D72" si="17">H72+L72</f>
        <v>6037.1979003899996</v>
      </c>
      <c r="E72" s="35">
        <f t="shared" ref="E72" si="18">I72+M72</f>
        <v>322.80168937999997</v>
      </c>
      <c r="F72" s="35">
        <v>1191.6608240400001</v>
      </c>
      <c r="G72" s="35">
        <v>815.17311619999998</v>
      </c>
      <c r="H72" s="35">
        <v>309.25710292999997</v>
      </c>
      <c r="I72" s="35">
        <v>67.230604909999997</v>
      </c>
      <c r="J72" s="35">
        <v>12992.303653749999</v>
      </c>
      <c r="K72" s="35">
        <v>7008.7917718199997</v>
      </c>
      <c r="L72" s="35">
        <v>5727.9407974599999</v>
      </c>
      <c r="M72" s="35">
        <v>255.57108446999999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13853.71738923</v>
      </c>
      <c r="C73" s="35">
        <f t="shared" ref="C73" si="19">G73+K73</f>
        <v>7914.6993961299995</v>
      </c>
      <c r="D73" s="35">
        <f t="shared" ref="D73" si="20">H73+L73</f>
        <v>5638.0634471200001</v>
      </c>
      <c r="E73" s="35">
        <f t="shared" ref="E73" si="21">I73+M73</f>
        <v>300.95454597999998</v>
      </c>
      <c r="F73" s="35">
        <v>1278.50399545</v>
      </c>
      <c r="G73" s="35">
        <v>878.31174759999999</v>
      </c>
      <c r="H73" s="35">
        <v>332.80358791999998</v>
      </c>
      <c r="I73" s="35">
        <v>67.388659930000003</v>
      </c>
      <c r="J73" s="35">
        <v>12575.213393780001</v>
      </c>
      <c r="K73" s="35">
        <v>7036.3876485299998</v>
      </c>
      <c r="L73" s="35">
        <v>5305.2598592000004</v>
      </c>
      <c r="M73" s="35">
        <v>233.56588604999999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13321.07155067</v>
      </c>
      <c r="C74" s="35">
        <f t="shared" ref="C74" si="22">G74+K74</f>
        <v>7623.7073939499996</v>
      </c>
      <c r="D74" s="35">
        <f t="shared" ref="D74" si="23">H74+L74</f>
        <v>5408.4765219999999</v>
      </c>
      <c r="E74" s="35">
        <f t="shared" ref="E74" si="24">I74+M74</f>
        <v>288.88763471999999</v>
      </c>
      <c r="F74" s="35">
        <v>1240.8371336600001</v>
      </c>
      <c r="G74" s="35">
        <v>859.76172271999997</v>
      </c>
      <c r="H74" s="35">
        <v>316.45353216000001</v>
      </c>
      <c r="I74" s="35">
        <v>64.621878780000003</v>
      </c>
      <c r="J74" s="35">
        <v>12080.23441701</v>
      </c>
      <c r="K74" s="35">
        <v>6763.9456712299998</v>
      </c>
      <c r="L74" s="35">
        <v>5092.0229898400003</v>
      </c>
      <c r="M74" s="35">
        <v>224.26575593999999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12815.603922460001</v>
      </c>
      <c r="C75" s="35">
        <f t="shared" ref="C75" si="25">G75+K75</f>
        <v>7478.5325188100005</v>
      </c>
      <c r="D75" s="35">
        <f t="shared" ref="D75" si="26">H75+L75</f>
        <v>5048.8494765300002</v>
      </c>
      <c r="E75" s="35">
        <f t="shared" ref="E75" si="27">I75+M75</f>
        <v>288.22192711999998</v>
      </c>
      <c r="F75" s="35">
        <v>1238.02190574</v>
      </c>
      <c r="G75" s="35">
        <v>877.72407017</v>
      </c>
      <c r="H75" s="35">
        <v>295.98512818</v>
      </c>
      <c r="I75" s="35">
        <v>64.31270739</v>
      </c>
      <c r="J75" s="35">
        <v>11577.58201672</v>
      </c>
      <c r="K75" s="35">
        <v>6600.8084486400003</v>
      </c>
      <c r="L75" s="35">
        <v>4752.86434835</v>
      </c>
      <c r="M75" s="35">
        <v>223.90921972999999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13215.280954129999</v>
      </c>
      <c r="C76" s="35">
        <f t="shared" ref="C76" si="28">G76+K76</f>
        <v>8156.6996174799997</v>
      </c>
      <c r="D76" s="35">
        <f t="shared" ref="D76" si="29">H76+L76</f>
        <v>4773.1175770400005</v>
      </c>
      <c r="E76" s="35">
        <f t="shared" ref="E76" si="30">I76+M76</f>
        <v>285.46375961000001</v>
      </c>
      <c r="F76" s="35">
        <v>1440.4124874700001</v>
      </c>
      <c r="G76" s="35">
        <v>1035.9517292800001</v>
      </c>
      <c r="H76" s="35">
        <v>340.07549728999999</v>
      </c>
      <c r="I76" s="35">
        <v>64.385260900000006</v>
      </c>
      <c r="J76" s="35">
        <v>11774.86846666</v>
      </c>
      <c r="K76" s="35">
        <v>7120.7478881999996</v>
      </c>
      <c r="L76" s="35">
        <v>4433.0420797500001</v>
      </c>
      <c r="M76" s="35">
        <v>221.07849870999999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13933.120009210001</v>
      </c>
      <c r="C77" s="35">
        <f t="shared" ref="C77" si="31">G77+K77</f>
        <v>8151.5997409900001</v>
      </c>
      <c r="D77" s="35">
        <f t="shared" ref="D77" si="32">H77+L77</f>
        <v>5500.2334319500005</v>
      </c>
      <c r="E77" s="35">
        <f t="shared" ref="E77" si="33">I77+M77</f>
        <v>281.28683626999998</v>
      </c>
      <c r="F77" s="35">
        <v>1318.91393791</v>
      </c>
      <c r="G77" s="35">
        <v>928.57917153000005</v>
      </c>
      <c r="H77" s="35">
        <v>329.47800246999998</v>
      </c>
      <c r="I77" s="35">
        <v>60.856763909999998</v>
      </c>
      <c r="J77" s="35">
        <v>12614.206071299999</v>
      </c>
      <c r="K77" s="35">
        <v>7223.0205694599999</v>
      </c>
      <c r="L77" s="35">
        <v>5170.7554294800002</v>
      </c>
      <c r="M77" s="35">
        <v>220.43007236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14640.1651841</v>
      </c>
      <c r="C78" s="35">
        <f t="shared" ref="C78" si="34">G78+K78</f>
        <v>8667.3189253500004</v>
      </c>
      <c r="D78" s="35">
        <f t="shared" ref="D78" si="35">H78+L78</f>
        <v>5685.1864097799998</v>
      </c>
      <c r="E78" s="35">
        <f t="shared" ref="E78" si="36">I78+M78</f>
        <v>287.65984896999998</v>
      </c>
      <c r="F78" s="35">
        <v>1396.15020439</v>
      </c>
      <c r="G78" s="35">
        <v>992.22890209000002</v>
      </c>
      <c r="H78" s="35">
        <v>343.11348138</v>
      </c>
      <c r="I78" s="35">
        <v>60.807820919999997</v>
      </c>
      <c r="J78" s="35">
        <v>13244.01497971</v>
      </c>
      <c r="K78" s="35">
        <v>7675.0900232599997</v>
      </c>
      <c r="L78" s="35">
        <v>5342.0729283999999</v>
      </c>
      <c r="M78" s="35">
        <v>226.85202805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13799.63160345</v>
      </c>
      <c r="C79" s="35">
        <f t="shared" ref="C79" si="37">G79+K79</f>
        <v>8805.6274612300003</v>
      </c>
      <c r="D79" s="35">
        <f t="shared" ref="D79" si="38">H79+L79</f>
        <v>4933.6805360299995</v>
      </c>
      <c r="E79" s="35">
        <f t="shared" ref="E79" si="39">I79+M79</f>
        <v>60.32360619</v>
      </c>
      <c r="F79" s="35">
        <v>1412.9657900499999</v>
      </c>
      <c r="G79" s="35">
        <v>993.25927236999996</v>
      </c>
      <c r="H79" s="35">
        <v>389.43195295999999</v>
      </c>
      <c r="I79" s="35">
        <v>30.274564720000001</v>
      </c>
      <c r="J79" s="35">
        <v>12386.665813400001</v>
      </c>
      <c r="K79" s="35">
        <v>7812.3681888600004</v>
      </c>
      <c r="L79" s="35">
        <v>4544.2485830699998</v>
      </c>
      <c r="M79" s="35">
        <v>30.049041469999999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13733.74699252</v>
      </c>
      <c r="C80" s="35">
        <f t="shared" ref="C80" si="40">G80+K80</f>
        <v>8907.4161817000004</v>
      </c>
      <c r="D80" s="35">
        <f t="shared" ref="D80" si="41">H80+L80</f>
        <v>4767.9124338900001</v>
      </c>
      <c r="E80" s="35">
        <f t="shared" ref="E80" si="42">I80+M80</f>
        <v>58.418376929999994</v>
      </c>
      <c r="F80" s="35">
        <v>1425.5192079200001</v>
      </c>
      <c r="G80" s="35">
        <v>1006.22030155</v>
      </c>
      <c r="H80" s="35">
        <v>390.37074455999999</v>
      </c>
      <c r="I80" s="35">
        <v>28.928161809999999</v>
      </c>
      <c r="J80" s="35">
        <v>12308.2277846</v>
      </c>
      <c r="K80" s="35">
        <v>7901.1958801500004</v>
      </c>
      <c r="L80" s="35">
        <v>4377.5416893299998</v>
      </c>
      <c r="M80" s="35">
        <v>29.490215119999998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13570.94799785</v>
      </c>
      <c r="C81" s="35">
        <f t="shared" ref="C81" si="43">G81+K81</f>
        <v>8944.8580324800005</v>
      </c>
      <c r="D81" s="35">
        <f t="shared" ref="D81" si="44">H81+L81</f>
        <v>4575.2416525400004</v>
      </c>
      <c r="E81" s="35">
        <f t="shared" ref="E81" si="45">I81+M81</f>
        <v>50.848312829999998</v>
      </c>
      <c r="F81" s="35">
        <v>1531.5218207299999</v>
      </c>
      <c r="G81" s="35">
        <v>1128.8126445800001</v>
      </c>
      <c r="H81" s="35">
        <v>381.31335199</v>
      </c>
      <c r="I81" s="35">
        <v>21.39582416</v>
      </c>
      <c r="J81" s="35">
        <v>12039.42617712</v>
      </c>
      <c r="K81" s="35">
        <v>7816.0453878999997</v>
      </c>
      <c r="L81" s="35">
        <v>4193.9283005500001</v>
      </c>
      <c r="M81" s="35">
        <v>29.452488670000001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14187.35013275</v>
      </c>
      <c r="C82" s="35">
        <f t="shared" ref="C82" si="46">G82+K82</f>
        <v>9836.52735235</v>
      </c>
      <c r="D82" s="35">
        <f t="shared" ref="D82" si="47">H82+L82</f>
        <v>4298.5204544799999</v>
      </c>
      <c r="E82" s="35">
        <f t="shared" ref="E82" si="48">I82+M82</f>
        <v>52.302325920000001</v>
      </c>
      <c r="F82" s="35">
        <v>1439.7039617</v>
      </c>
      <c r="G82" s="35">
        <v>1018.61676947</v>
      </c>
      <c r="H82" s="35">
        <v>400.01116001000003</v>
      </c>
      <c r="I82" s="35">
        <v>21.076032219999998</v>
      </c>
      <c r="J82" s="35">
        <v>12747.646171050001</v>
      </c>
      <c r="K82" s="35">
        <v>8817.9105828800002</v>
      </c>
      <c r="L82" s="35">
        <v>3898.50929447</v>
      </c>
      <c r="M82" s="35">
        <v>31.226293699999999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14270.307833569999</v>
      </c>
      <c r="C83" s="35">
        <f t="shared" ref="C83" si="49">G83+K83</f>
        <v>9338.3857962700004</v>
      </c>
      <c r="D83" s="35">
        <f t="shared" ref="D83" si="50">H83+L83</f>
        <v>4845.0979572799997</v>
      </c>
      <c r="E83" s="35">
        <f t="shared" ref="E83" si="51">I83+M83</f>
        <v>86.824080020000011</v>
      </c>
      <c r="F83" s="35">
        <v>1516.17618623</v>
      </c>
      <c r="G83" s="35">
        <v>1110.78488191</v>
      </c>
      <c r="H83" s="35">
        <v>385.65739746000003</v>
      </c>
      <c r="I83" s="35">
        <v>19.733906860000001</v>
      </c>
      <c r="J83" s="35">
        <v>12754.13164734</v>
      </c>
      <c r="K83" s="35">
        <v>8227.6009143600004</v>
      </c>
      <c r="L83" s="35">
        <v>4459.4405598200001</v>
      </c>
      <c r="M83" s="35">
        <v>67.090173160000006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13667.537004559999</v>
      </c>
      <c r="C84" s="35">
        <f t="shared" ref="C84" si="52">G84+K84</f>
        <v>8810.1444667300002</v>
      </c>
      <c r="D84" s="35">
        <f t="shared" ref="D84" si="53">H84+L84</f>
        <v>4771.0449646499992</v>
      </c>
      <c r="E84" s="35">
        <f t="shared" ref="E84" si="54">I84+M84</f>
        <v>86.347573179999998</v>
      </c>
      <c r="F84" s="35">
        <v>1577.71478525</v>
      </c>
      <c r="G84" s="35">
        <v>1208.99758073</v>
      </c>
      <c r="H84" s="35">
        <v>349.14918282000002</v>
      </c>
      <c r="I84" s="35">
        <v>19.568021699999999</v>
      </c>
      <c r="J84" s="35">
        <v>12089.822219309999</v>
      </c>
      <c r="K84" s="35">
        <v>7601.1468860000004</v>
      </c>
      <c r="L84" s="35">
        <v>4421.8957818299996</v>
      </c>
      <c r="M84" s="35">
        <v>66.779551479999995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13295.7095544</v>
      </c>
      <c r="C85" s="35">
        <f t="shared" ref="C85" si="55">G85+K85</f>
        <v>8887.9219766000006</v>
      </c>
      <c r="D85" s="35">
        <f t="shared" ref="D85" si="56">H85+L85</f>
        <v>4289.6414821199996</v>
      </c>
      <c r="E85" s="35">
        <f t="shared" ref="E85" si="57">I85+M85</f>
        <v>118.14609568</v>
      </c>
      <c r="F85" s="35">
        <v>1613.83145442</v>
      </c>
      <c r="G85" s="35">
        <v>1184.2227712500001</v>
      </c>
      <c r="H85" s="35">
        <v>377.96903386000002</v>
      </c>
      <c r="I85" s="35">
        <v>51.639649310000003</v>
      </c>
      <c r="J85" s="35">
        <v>11681.87809998</v>
      </c>
      <c r="K85" s="35">
        <v>7703.6992053499998</v>
      </c>
      <c r="L85" s="35">
        <v>3911.6724482599998</v>
      </c>
      <c r="M85" s="35">
        <v>66.506446370000006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13085.529270200001</v>
      </c>
      <c r="C86" s="35">
        <f t="shared" ref="C86" si="58">G86+K86</f>
        <v>8654.9181348099992</v>
      </c>
      <c r="D86" s="35">
        <f t="shared" ref="D86" si="59">H86+L86</f>
        <v>4316.8711265299999</v>
      </c>
      <c r="E86" s="35">
        <f t="shared" ref="E86" si="60">I86+M86</f>
        <v>113.74000886</v>
      </c>
      <c r="F86" s="35">
        <v>1637.91292135</v>
      </c>
      <c r="G86" s="35">
        <v>1163.6197516899999</v>
      </c>
      <c r="H86" s="35">
        <v>421.79886968</v>
      </c>
      <c r="I86" s="35">
        <v>52.494299980000001</v>
      </c>
      <c r="J86" s="35">
        <v>11447.616348850001</v>
      </c>
      <c r="K86" s="35">
        <v>7491.2983831199999</v>
      </c>
      <c r="L86" s="35">
        <v>3895.07225685</v>
      </c>
      <c r="M86" s="35">
        <v>61.245708880000002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13400.22200478</v>
      </c>
      <c r="C87" s="35">
        <f t="shared" ref="C87" si="61">G87+K87</f>
        <v>8950.9308101799998</v>
      </c>
      <c r="D87" s="35">
        <f t="shared" ref="D87" si="62">H87+L87</f>
        <v>4336.9757190999999</v>
      </c>
      <c r="E87" s="35">
        <f t="shared" ref="E87" si="63">I87+M87</f>
        <v>112.31547550000001</v>
      </c>
      <c r="F87" s="35">
        <v>1859.5202497499999</v>
      </c>
      <c r="G87" s="35">
        <v>1353.0765326999999</v>
      </c>
      <c r="H87" s="35">
        <v>453.86347705999998</v>
      </c>
      <c r="I87" s="35">
        <v>52.580239990000003</v>
      </c>
      <c r="J87" s="35">
        <v>11540.701755030001</v>
      </c>
      <c r="K87" s="35">
        <v>7597.8542774799998</v>
      </c>
      <c r="L87" s="35">
        <v>3883.1122420400002</v>
      </c>
      <c r="M87" s="35">
        <v>59.735235510000003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13681.56167125</v>
      </c>
      <c r="C88" s="35">
        <f t="shared" ref="C88" si="64">G88+K88</f>
        <v>8927.0674311500006</v>
      </c>
      <c r="D88" s="35">
        <f t="shared" ref="D88" si="65">H88+L88</f>
        <v>4674.4012667799998</v>
      </c>
      <c r="E88" s="35">
        <f t="shared" ref="E88" si="66">I88+M88</f>
        <v>80.092973319999999</v>
      </c>
      <c r="F88" s="35">
        <v>1960.1703276000001</v>
      </c>
      <c r="G88" s="35">
        <v>1434.3827316700001</v>
      </c>
      <c r="H88" s="35">
        <v>504.77295867999999</v>
      </c>
      <c r="I88" s="35">
        <v>21.01463725</v>
      </c>
      <c r="J88" s="35">
        <v>11721.391343650001</v>
      </c>
      <c r="K88" s="35">
        <v>7492.6846994799998</v>
      </c>
      <c r="L88" s="35">
        <v>4169.6283081000001</v>
      </c>
      <c r="M88" s="35">
        <v>59.078336069999999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11896.06300821</v>
      </c>
      <c r="C89" s="35">
        <f t="shared" ref="C89" si="67">G89+K89</f>
        <v>8668.0705392</v>
      </c>
      <c r="D89" s="35">
        <f t="shared" ref="D89" si="68">H89+L89</f>
        <v>3153.07844454</v>
      </c>
      <c r="E89" s="35">
        <f t="shared" ref="E89" si="69">I89+M89</f>
        <v>74.914024470000001</v>
      </c>
      <c r="F89" s="35">
        <v>1973.17981029</v>
      </c>
      <c r="G89" s="35">
        <v>1443.09638053</v>
      </c>
      <c r="H89" s="35">
        <v>509.66318063</v>
      </c>
      <c r="I89" s="35">
        <v>20.420249129999998</v>
      </c>
      <c r="J89" s="35">
        <v>9922.8831979200004</v>
      </c>
      <c r="K89" s="35">
        <v>7224.9741586700002</v>
      </c>
      <c r="L89" s="35">
        <v>2643.4152639099998</v>
      </c>
      <c r="M89" s="35">
        <v>54.493775339999999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11687.31373552</v>
      </c>
      <c r="C90" s="35">
        <f t="shared" ref="C90" si="70">G90+K90</f>
        <v>8406.4547488799999</v>
      </c>
      <c r="D90" s="35">
        <f t="shared" ref="D90" si="71">H90+L90</f>
        <v>2873.4137212299997</v>
      </c>
      <c r="E90" s="35">
        <f t="shared" ref="E90" si="72">I90+M90</f>
        <v>407.44526540999999</v>
      </c>
      <c r="F90" s="35">
        <v>1990.2858893699999</v>
      </c>
      <c r="G90" s="35">
        <v>1376.58795979</v>
      </c>
      <c r="H90" s="35">
        <v>595.29731370000002</v>
      </c>
      <c r="I90" s="35">
        <v>18.40061588</v>
      </c>
      <c r="J90" s="35">
        <v>9697.0278461500002</v>
      </c>
      <c r="K90" s="35">
        <v>7029.8667890899997</v>
      </c>
      <c r="L90" s="35">
        <v>2278.1164075299998</v>
      </c>
      <c r="M90" s="35">
        <v>389.04464953000002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12147.72051014</v>
      </c>
      <c r="C91" s="35">
        <f t="shared" ref="C91" si="73">G91+K91</f>
        <v>8772.2715226599994</v>
      </c>
      <c r="D91" s="35">
        <f t="shared" ref="D91" si="74">H91+L91</f>
        <v>2941.0247840000002</v>
      </c>
      <c r="E91" s="35">
        <f t="shared" ref="E91" si="75">I91+M91</f>
        <v>434.42420348000002</v>
      </c>
      <c r="F91" s="35">
        <v>2050.5221986000001</v>
      </c>
      <c r="G91" s="35">
        <v>1423.36463082</v>
      </c>
      <c r="H91" s="35">
        <v>608.07870832000003</v>
      </c>
      <c r="I91" s="35">
        <v>19.07885946</v>
      </c>
      <c r="J91" s="35">
        <v>10097.19831154</v>
      </c>
      <c r="K91" s="35">
        <v>7348.9068918399998</v>
      </c>
      <c r="L91" s="35">
        <v>2332.9460756799999</v>
      </c>
      <c r="M91" s="35">
        <v>415.34534402000003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12120.90345727</v>
      </c>
      <c r="C92" s="35">
        <f t="shared" ref="C92" si="76">G92+K92</f>
        <v>8702.8391255099996</v>
      </c>
      <c r="D92" s="35">
        <f t="shared" ref="D92" si="77">H92+L92</f>
        <v>2985.5360962499999</v>
      </c>
      <c r="E92" s="35">
        <f t="shared" ref="E92" si="78">I92+M92</f>
        <v>432.52823551</v>
      </c>
      <c r="F92" s="35">
        <v>2108.0127443800002</v>
      </c>
      <c r="G92" s="35">
        <v>1462.13615994</v>
      </c>
      <c r="H92" s="35">
        <v>625.96354770999994</v>
      </c>
      <c r="I92" s="35">
        <v>19.913036730000002</v>
      </c>
      <c r="J92" s="35">
        <v>10012.890712889999</v>
      </c>
      <c r="K92" s="35">
        <v>7240.7029655699998</v>
      </c>
      <c r="L92" s="35">
        <v>2359.5725485399998</v>
      </c>
      <c r="M92" s="35">
        <v>412.61519878000001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12354.1800724</v>
      </c>
      <c r="C93" s="35">
        <f t="shared" ref="C93" si="79">G93+K93</f>
        <v>8903.0637760099999</v>
      </c>
      <c r="D93" s="35">
        <f t="shared" ref="D93" si="80">H93+L93</f>
        <v>3023.57433575</v>
      </c>
      <c r="E93" s="35">
        <f t="shared" ref="E93" si="81">I93+M93</f>
        <v>427.54196064000001</v>
      </c>
      <c r="F93" s="35">
        <v>2115.60245188</v>
      </c>
      <c r="G93" s="35">
        <v>1445.22327174</v>
      </c>
      <c r="H93" s="35">
        <v>650.63593063999997</v>
      </c>
      <c r="I93" s="35">
        <v>19.743249500000001</v>
      </c>
      <c r="J93" s="35">
        <v>10238.57762052</v>
      </c>
      <c r="K93" s="35">
        <v>7457.8405042699997</v>
      </c>
      <c r="L93" s="35">
        <v>2372.9384051100001</v>
      </c>
      <c r="M93" s="35">
        <v>407.79871114000002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12626.468437019999</v>
      </c>
      <c r="C94" s="35">
        <f t="shared" ref="C94" si="82">G94+K94</f>
        <v>7766.2215856900002</v>
      </c>
      <c r="D94" s="35">
        <f t="shared" ref="D94" si="83">H94+L94</f>
        <v>4433.1219253199997</v>
      </c>
      <c r="E94" s="35">
        <f t="shared" ref="E94" si="84">I94+M94</f>
        <v>427.12492601000002</v>
      </c>
      <c r="F94" s="35">
        <v>2175.2540403600001</v>
      </c>
      <c r="G94" s="35">
        <v>1483.52090271</v>
      </c>
      <c r="H94" s="35">
        <v>674.33194166999999</v>
      </c>
      <c r="I94" s="35">
        <v>17.401195980000001</v>
      </c>
      <c r="J94" s="35">
        <v>10451.21439666</v>
      </c>
      <c r="K94" s="35">
        <v>6282.7006829800002</v>
      </c>
      <c r="L94" s="35">
        <v>3758.7899836500001</v>
      </c>
      <c r="M94" s="35">
        <v>409.72373003000001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12135.5488374</v>
      </c>
      <c r="C95" s="35">
        <f t="shared" ref="C95" si="85">G95+K95</f>
        <v>7609.8816188199999</v>
      </c>
      <c r="D95" s="35">
        <f t="shared" ref="D95" si="86">H95+L95</f>
        <v>4094.9846134699997</v>
      </c>
      <c r="E95" s="35">
        <f t="shared" ref="E95" si="87">I95+M95</f>
        <v>430.68260511</v>
      </c>
      <c r="F95" s="35">
        <v>2065.05189694</v>
      </c>
      <c r="G95" s="35">
        <v>1372.68518083</v>
      </c>
      <c r="H95" s="35">
        <v>672.60840461999999</v>
      </c>
      <c r="I95" s="35">
        <v>19.758311490000001</v>
      </c>
      <c r="J95" s="35">
        <v>10070.49694046</v>
      </c>
      <c r="K95" s="35">
        <v>6237.19643799</v>
      </c>
      <c r="L95" s="35">
        <v>3422.3762088499998</v>
      </c>
      <c r="M95" s="35">
        <v>410.92429362000001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12118.696070370001</v>
      </c>
      <c r="C96" s="35">
        <f t="shared" ref="C96" si="88">G96+K96</f>
        <v>9206.9838448999999</v>
      </c>
      <c r="D96" s="35">
        <f t="shared" ref="D96" si="89">H96+L96</f>
        <v>2503.2910239800003</v>
      </c>
      <c r="E96" s="35">
        <f t="shared" ref="E96" si="90">I96+M96</f>
        <v>408.42120148999999</v>
      </c>
      <c r="F96" s="35">
        <v>2136.7508458799998</v>
      </c>
      <c r="G96" s="35">
        <v>1420.4890453</v>
      </c>
      <c r="H96" s="35">
        <v>693.02864313999999</v>
      </c>
      <c r="I96" s="35">
        <v>23.233157439999999</v>
      </c>
      <c r="J96" s="35">
        <v>9981.9452244900003</v>
      </c>
      <c r="K96" s="35">
        <v>7786.4947996000001</v>
      </c>
      <c r="L96" s="35">
        <v>1810.2623808400001</v>
      </c>
      <c r="M96" s="35">
        <v>385.18804404999997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12109.10876033</v>
      </c>
      <c r="C97" s="35">
        <f t="shared" ref="C97" si="91">G97+K97</f>
        <v>9233.75060562</v>
      </c>
      <c r="D97" s="35">
        <f t="shared" ref="D97" si="92">H97+L97</f>
        <v>2485.3781563699999</v>
      </c>
      <c r="E97" s="35">
        <f t="shared" ref="E97" si="93">I97+M97</f>
        <v>389.97999834000001</v>
      </c>
      <c r="F97" s="35">
        <v>2230.0471719500001</v>
      </c>
      <c r="G97" s="35">
        <v>1488.4231673300001</v>
      </c>
      <c r="H97" s="35">
        <v>717.98182415999997</v>
      </c>
      <c r="I97" s="35">
        <v>23.642180459999999</v>
      </c>
      <c r="J97" s="35">
        <v>9879.0615883800001</v>
      </c>
      <c r="K97" s="35">
        <v>7745.3274382899999</v>
      </c>
      <c r="L97" s="35">
        <v>1767.3963322100001</v>
      </c>
      <c r="M97" s="35">
        <v>366.33781787999999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11200.75123776</v>
      </c>
      <c r="C98" s="35">
        <f t="shared" ref="C98" si="94">G98+K98</f>
        <v>9403.4700833200004</v>
      </c>
      <c r="D98" s="35">
        <f t="shared" ref="D98" si="95">H98+L98</f>
        <v>1383.27795225</v>
      </c>
      <c r="E98" s="35">
        <f t="shared" ref="E98" si="96">I98+M98</f>
        <v>414.00320218999997</v>
      </c>
      <c r="F98" s="35">
        <v>2375.37922119</v>
      </c>
      <c r="G98" s="35">
        <v>1589.3624611800001</v>
      </c>
      <c r="H98" s="35">
        <v>762.38753842000006</v>
      </c>
      <c r="I98" s="35">
        <v>23.62922159</v>
      </c>
      <c r="J98" s="35">
        <v>8825.3720165699997</v>
      </c>
      <c r="K98" s="35">
        <v>7814.1076221399999</v>
      </c>
      <c r="L98" s="35">
        <v>620.89041383000006</v>
      </c>
      <c r="M98" s="35">
        <v>390.37398059999998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11194.770132060001</v>
      </c>
      <c r="C99" s="35">
        <f t="shared" ref="C99" si="97">G99+K99</f>
        <v>9356.5388669799995</v>
      </c>
      <c r="D99" s="35">
        <f t="shared" ref="D99" si="98">H99+L99</f>
        <v>1419.5831230599999</v>
      </c>
      <c r="E99" s="35">
        <f t="shared" ref="E99" si="99">I99+M99</f>
        <v>418.64814201999997</v>
      </c>
      <c r="F99" s="35">
        <v>2445.8070487</v>
      </c>
      <c r="G99" s="35">
        <v>1625.4543743700001</v>
      </c>
      <c r="H99" s="35">
        <v>796.61283952999997</v>
      </c>
      <c r="I99" s="35">
        <v>23.739834800000001</v>
      </c>
      <c r="J99" s="35">
        <v>8748.9630833600004</v>
      </c>
      <c r="K99" s="35">
        <v>7731.0844926099999</v>
      </c>
      <c r="L99" s="35">
        <v>622.97028352999996</v>
      </c>
      <c r="M99" s="35">
        <v>394.90830721999998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11589.922631199999</v>
      </c>
      <c r="C100" s="35">
        <f t="shared" ref="C100" si="100">G100+K100</f>
        <v>9734.8966648700007</v>
      </c>
      <c r="D100" s="35">
        <f t="shared" ref="D100" si="101">H100+L100</f>
        <v>1442.9898999699999</v>
      </c>
      <c r="E100" s="35">
        <f t="shared" ref="E100" si="102">I100+M100</f>
        <v>412.03606636000001</v>
      </c>
      <c r="F100" s="35">
        <v>2479.0330861100001</v>
      </c>
      <c r="G100" s="35">
        <v>1632.030986</v>
      </c>
      <c r="H100" s="35">
        <v>823.52400711999996</v>
      </c>
      <c r="I100" s="35">
        <v>23.47809299</v>
      </c>
      <c r="J100" s="35">
        <v>9110.88954509</v>
      </c>
      <c r="K100" s="35">
        <v>8102.86567887</v>
      </c>
      <c r="L100" s="35">
        <v>619.46589285000005</v>
      </c>
      <c r="M100" s="35">
        <v>388.55797337000001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11829.983997519999</v>
      </c>
      <c r="C101" s="35">
        <f t="shared" ref="C101" si="103">G101+K101</f>
        <v>9960.4053753999997</v>
      </c>
      <c r="D101" s="35">
        <f t="shared" ref="D101" si="104">H101+L101</f>
        <v>1484.8805028299998</v>
      </c>
      <c r="E101" s="35">
        <f t="shared" ref="E101" si="105">I101+M101</f>
        <v>384.69811929000002</v>
      </c>
      <c r="F101" s="35">
        <v>2514.67378882</v>
      </c>
      <c r="G101" s="35">
        <v>1670.37839962</v>
      </c>
      <c r="H101" s="35">
        <v>820.88653485999998</v>
      </c>
      <c r="I101" s="35">
        <v>23.408854340000001</v>
      </c>
      <c r="J101" s="35">
        <v>9315.3102087000007</v>
      </c>
      <c r="K101" s="35">
        <v>8290.0269757799997</v>
      </c>
      <c r="L101" s="35">
        <v>663.99396796999997</v>
      </c>
      <c r="M101" s="35">
        <v>361.28926495000002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11649.428632990001</v>
      </c>
      <c r="C102" s="35">
        <f t="shared" ref="C102" si="106">G102+K102</f>
        <v>9731.9993051599995</v>
      </c>
      <c r="D102" s="35">
        <f t="shared" ref="D102" si="107">H102+L102</f>
        <v>1518.12022385</v>
      </c>
      <c r="E102" s="35">
        <f t="shared" ref="E102" si="108">I102+M102</f>
        <v>399.30910398000003</v>
      </c>
      <c r="F102" s="35">
        <v>2558.9889146999999</v>
      </c>
      <c r="G102" s="35">
        <v>1671.0586471700001</v>
      </c>
      <c r="H102" s="35">
        <v>869.82329168000001</v>
      </c>
      <c r="I102" s="35">
        <v>18.106975850000001</v>
      </c>
      <c r="J102" s="35">
        <v>9090.4397182899993</v>
      </c>
      <c r="K102" s="35">
        <v>8060.9406579899996</v>
      </c>
      <c r="L102" s="35">
        <v>648.29693216999999</v>
      </c>
      <c r="M102" s="35">
        <v>381.20212813000001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11865.271336010001</v>
      </c>
      <c r="C103" s="35">
        <f t="shared" ref="C103" si="109">G103+K103</f>
        <v>9903.5121468699999</v>
      </c>
      <c r="D103" s="35">
        <f t="shared" ref="D103" si="110">H103+L103</f>
        <v>1572.93029136</v>
      </c>
      <c r="E103" s="35">
        <f t="shared" ref="E103" si="111">I103+M103</f>
        <v>388.82889777999998</v>
      </c>
      <c r="F103" s="35">
        <v>2583.2221654800001</v>
      </c>
      <c r="G103" s="35">
        <v>1659.6496802300001</v>
      </c>
      <c r="H103" s="35">
        <v>905.37676132000001</v>
      </c>
      <c r="I103" s="35">
        <v>18.19572393</v>
      </c>
      <c r="J103" s="35">
        <v>9282.0491705299992</v>
      </c>
      <c r="K103" s="35">
        <v>8243.8624666399992</v>
      </c>
      <c r="L103" s="35">
        <v>667.55353004000006</v>
      </c>
      <c r="M103" s="35">
        <v>370.63317384999999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12085.18585222</v>
      </c>
      <c r="C104" s="35">
        <f t="shared" ref="C104" si="112">G104+K104</f>
        <v>10160.776110800001</v>
      </c>
      <c r="D104" s="35">
        <f t="shared" ref="D104" si="113">H104+L104</f>
        <v>1530.79010978</v>
      </c>
      <c r="E104" s="35">
        <f t="shared" ref="E104" si="114">I104+M104</f>
        <v>393.61963163999997</v>
      </c>
      <c r="F104" s="35">
        <v>2524.3941727800002</v>
      </c>
      <c r="G104" s="35">
        <v>1605.2905202100001</v>
      </c>
      <c r="H104" s="35">
        <v>900.91902041000003</v>
      </c>
      <c r="I104" s="35">
        <v>18.18463216</v>
      </c>
      <c r="J104" s="35">
        <v>9560.7916794400007</v>
      </c>
      <c r="K104" s="35">
        <v>8555.4855905900004</v>
      </c>
      <c r="L104" s="35">
        <v>629.87108937000005</v>
      </c>
      <c r="M104" s="35">
        <v>375.43499947999999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12212.85525436</v>
      </c>
      <c r="C105" s="35">
        <f t="shared" ref="C105" si="115">G105+K105</f>
        <v>10477.95876005</v>
      </c>
      <c r="D105" s="35">
        <f t="shared" ref="D105" si="116">H105+L105</f>
        <v>1308.2175111900001</v>
      </c>
      <c r="E105" s="35">
        <f t="shared" ref="E105" si="117">I105+M105</f>
        <v>426.67898312</v>
      </c>
      <c r="F105" s="35">
        <v>2555.6508418600001</v>
      </c>
      <c r="G105" s="35">
        <v>1639.47158782</v>
      </c>
      <c r="H105" s="35">
        <v>899.96298157000001</v>
      </c>
      <c r="I105" s="35">
        <v>16.21627247</v>
      </c>
      <c r="J105" s="35">
        <v>9657.2044124999993</v>
      </c>
      <c r="K105" s="35">
        <v>8838.4871722299995</v>
      </c>
      <c r="L105" s="35">
        <v>408.25452962000003</v>
      </c>
      <c r="M105" s="35">
        <v>410.46271065000002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11779.310197229999</v>
      </c>
      <c r="C106" s="35">
        <f t="shared" ref="C106" si="118">G106+K106</f>
        <v>10082.129138329999</v>
      </c>
      <c r="D106" s="35">
        <f t="shared" ref="D106" si="119">H106+L106</f>
        <v>1288.4461289600001</v>
      </c>
      <c r="E106" s="35">
        <f t="shared" ref="E106" si="120">I106+M106</f>
        <v>408.73492994000003</v>
      </c>
      <c r="F106" s="35">
        <v>2500.3233900199998</v>
      </c>
      <c r="G106" s="35">
        <v>1592.43248905</v>
      </c>
      <c r="H106" s="35">
        <v>891.55724983000005</v>
      </c>
      <c r="I106" s="35">
        <v>16.333651140000001</v>
      </c>
      <c r="J106" s="35">
        <v>9278.9868072099998</v>
      </c>
      <c r="K106" s="35">
        <v>8489.6966492800002</v>
      </c>
      <c r="L106" s="35">
        <v>396.88887913000002</v>
      </c>
      <c r="M106" s="35">
        <v>392.4012788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11798.18308081</v>
      </c>
      <c r="C107" s="35">
        <f t="shared" ref="C107" si="121">G107+K107</f>
        <v>10181.37570054</v>
      </c>
      <c r="D107" s="35">
        <f t="shared" ref="D107" si="122">H107+L107</f>
        <v>1205.1492053899999</v>
      </c>
      <c r="E107" s="35">
        <f t="shared" ref="E107" si="123">I107+M107</f>
        <v>411.65817487999999</v>
      </c>
      <c r="F107" s="35">
        <v>2481.29084586</v>
      </c>
      <c r="G107" s="35">
        <v>1566.5966507200001</v>
      </c>
      <c r="H107" s="35">
        <v>896.19246959999998</v>
      </c>
      <c r="I107" s="35">
        <v>18.501725539999999</v>
      </c>
      <c r="J107" s="35">
        <v>9316.8922349500008</v>
      </c>
      <c r="K107" s="35">
        <v>8614.7790498199993</v>
      </c>
      <c r="L107" s="35">
        <v>308.95673578999998</v>
      </c>
      <c r="M107" s="35">
        <v>393.15644933999999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11614.407824870001</v>
      </c>
      <c r="C108" s="35">
        <f t="shared" ref="C108" si="124">G108+K108</f>
        <v>9980.7683727700005</v>
      </c>
      <c r="D108" s="35">
        <f t="shared" ref="D108" si="125">H108+L108</f>
        <v>1233.42016162</v>
      </c>
      <c r="E108" s="35">
        <f t="shared" ref="E108" si="126">I108+M108</f>
        <v>400.21929047999998</v>
      </c>
      <c r="F108" s="35">
        <v>2581.91278573</v>
      </c>
      <c r="G108" s="35">
        <v>1631.28667402</v>
      </c>
      <c r="H108" s="35">
        <v>932.20519525999998</v>
      </c>
      <c r="I108" s="35">
        <v>18.42091645</v>
      </c>
      <c r="J108" s="35">
        <v>9032.4950391399998</v>
      </c>
      <c r="K108" s="35">
        <v>8349.4816987499999</v>
      </c>
      <c r="L108" s="35">
        <v>301.21496636000001</v>
      </c>
      <c r="M108" s="35">
        <v>381.79837402999999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11745.873509159999</v>
      </c>
      <c r="C109" s="35">
        <f t="shared" ref="C109" si="127">G109+K109</f>
        <v>10126.917592330001</v>
      </c>
      <c r="D109" s="35">
        <f t="shared" ref="D109" si="128">H109+L109</f>
        <v>1253.37497463</v>
      </c>
      <c r="E109" s="35">
        <f t="shared" ref="E109" si="129">I109+M109</f>
        <v>365.58094219999998</v>
      </c>
      <c r="F109" s="35">
        <v>2663.2809579499999</v>
      </c>
      <c r="G109" s="35">
        <v>1693.97727467</v>
      </c>
      <c r="H109" s="35">
        <v>950.29280907999998</v>
      </c>
      <c r="I109" s="35">
        <v>19.0108742</v>
      </c>
      <c r="J109" s="35">
        <v>9082.5925512100002</v>
      </c>
      <c r="K109" s="35">
        <v>8432.9403176600008</v>
      </c>
      <c r="L109" s="35">
        <v>303.08216555000001</v>
      </c>
      <c r="M109" s="35">
        <v>346.57006799999999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11729.573052240001</v>
      </c>
      <c r="C110" s="35">
        <f t="shared" ref="C110" si="130">G110+K110</f>
        <v>10028.014599170001</v>
      </c>
      <c r="D110" s="35">
        <f t="shared" ref="D110" si="131">H110+L110</f>
        <v>1346.6772327600002</v>
      </c>
      <c r="E110" s="35">
        <f t="shared" ref="E110" si="132">I110+M110</f>
        <v>354.88122031</v>
      </c>
      <c r="F110" s="35">
        <v>2835.2922564</v>
      </c>
      <c r="G110" s="35">
        <v>1818.6508384199999</v>
      </c>
      <c r="H110" s="35">
        <v>997.14429869000003</v>
      </c>
      <c r="I110" s="35">
        <v>19.497119290000001</v>
      </c>
      <c r="J110" s="35">
        <v>8894.2807958400008</v>
      </c>
      <c r="K110" s="35">
        <v>8209.3637607500004</v>
      </c>
      <c r="L110" s="35">
        <v>349.53293407000001</v>
      </c>
      <c r="M110" s="35">
        <v>335.38410102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11959.0543894</v>
      </c>
      <c r="C111" s="35">
        <f t="shared" ref="C111" si="133">G111+K111</f>
        <v>10275.791555180002</v>
      </c>
      <c r="D111" s="35">
        <f t="shared" ref="D111" si="134">H111+L111</f>
        <v>1329.3288286</v>
      </c>
      <c r="E111" s="35">
        <f t="shared" ref="E111" si="135">I111+M111</f>
        <v>353.93400561999999</v>
      </c>
      <c r="F111" s="35">
        <v>2877.8687667300001</v>
      </c>
      <c r="G111" s="35">
        <v>1859.73246004</v>
      </c>
      <c r="H111" s="35">
        <v>1000.95657734</v>
      </c>
      <c r="I111" s="35">
        <v>17.179729349999999</v>
      </c>
      <c r="J111" s="35">
        <v>9081.1856226700002</v>
      </c>
      <c r="K111" s="35">
        <v>8416.0590951400009</v>
      </c>
      <c r="L111" s="35">
        <v>328.37225125999998</v>
      </c>
      <c r="M111" s="35">
        <v>336.75427626999999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12416.30564006</v>
      </c>
      <c r="C112" s="35">
        <f t="shared" ref="C112" si="136">G112+K112</f>
        <v>10129.077707259999</v>
      </c>
      <c r="D112" s="35">
        <f t="shared" ref="D112" si="137">H112+L112</f>
        <v>1988.8096344600001</v>
      </c>
      <c r="E112" s="35">
        <f t="shared" ref="E112" si="138">I112+M112</f>
        <v>298.41829834000004</v>
      </c>
      <c r="F112" s="35">
        <v>3016.97759778</v>
      </c>
      <c r="G112" s="35">
        <v>1941.3667779100001</v>
      </c>
      <c r="H112" s="35">
        <v>1061.52718301</v>
      </c>
      <c r="I112" s="35">
        <v>14.08363686</v>
      </c>
      <c r="J112" s="35">
        <v>9399.3280422799999</v>
      </c>
      <c r="K112" s="35">
        <v>8187.7109293499998</v>
      </c>
      <c r="L112" s="35">
        <v>927.28245145000005</v>
      </c>
      <c r="M112" s="35">
        <v>284.33466148000002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11751.39143962</v>
      </c>
      <c r="C113" s="35">
        <f t="shared" ref="C113" si="139">G113+K113</f>
        <v>9533.9355503000006</v>
      </c>
      <c r="D113" s="35">
        <f t="shared" ref="D113" si="140">H113+L113</f>
        <v>1927.7235684700001</v>
      </c>
      <c r="E113" s="35">
        <f t="shared" ref="E113" si="141">I113+M113</f>
        <v>289.73232085000001</v>
      </c>
      <c r="F113" s="35">
        <v>2745.2443627799998</v>
      </c>
      <c r="G113" s="35">
        <v>1676.9297315399999</v>
      </c>
      <c r="H113" s="35">
        <v>1049.5262466900001</v>
      </c>
      <c r="I113" s="35">
        <v>18.78838455</v>
      </c>
      <c r="J113" s="35">
        <v>9006.1470768399995</v>
      </c>
      <c r="K113" s="35">
        <v>7857.0058187599998</v>
      </c>
      <c r="L113" s="35">
        <v>878.19732178000004</v>
      </c>
      <c r="M113" s="35">
        <v>270.94393630000002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11770.867293540001</v>
      </c>
      <c r="C114" s="35">
        <f t="shared" ref="C114" si="142">G114+K114</f>
        <v>9545.449170150001</v>
      </c>
      <c r="D114" s="35">
        <f t="shared" ref="D114" si="143">H114+L114</f>
        <v>1936.496271</v>
      </c>
      <c r="E114" s="35">
        <f t="shared" ref="E114" si="144">I114+M114</f>
        <v>288.92185239000003</v>
      </c>
      <c r="F114" s="35">
        <v>2781.4457718600001</v>
      </c>
      <c r="G114" s="35">
        <v>1697.2852149</v>
      </c>
      <c r="H114" s="35">
        <v>1065.3179697200001</v>
      </c>
      <c r="I114" s="35">
        <v>18.84258724</v>
      </c>
      <c r="J114" s="35">
        <v>8989.4215216800003</v>
      </c>
      <c r="K114" s="35">
        <v>7848.1639552500001</v>
      </c>
      <c r="L114" s="35">
        <v>871.17830128000003</v>
      </c>
      <c r="M114" s="35">
        <v>270.07926515000003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11226.493948470001</v>
      </c>
      <c r="C115" s="35">
        <f t="shared" ref="C115" si="145">G115+K115</f>
        <v>9122.9617334100003</v>
      </c>
      <c r="D115" s="35">
        <f t="shared" ref="D115" si="146">H115+L115</f>
        <v>1856.9901522599998</v>
      </c>
      <c r="E115" s="35">
        <f t="shared" ref="E115" si="147">I115+M115</f>
        <v>246.5420628</v>
      </c>
      <c r="F115" s="35">
        <v>2771.3445829900002</v>
      </c>
      <c r="G115" s="35">
        <v>1712.00604</v>
      </c>
      <c r="H115" s="35">
        <v>1040.4762618499999</v>
      </c>
      <c r="I115" s="35">
        <v>18.86228114</v>
      </c>
      <c r="J115" s="35">
        <v>8455.1493654799997</v>
      </c>
      <c r="K115" s="35">
        <v>7410.9556934100001</v>
      </c>
      <c r="L115" s="35">
        <v>816.51389041000004</v>
      </c>
      <c r="M115" s="35">
        <v>227.67978166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11520.284132270001</v>
      </c>
      <c r="C116" s="35">
        <f t="shared" ref="C116" si="148">G116+K116</f>
        <v>9382.1768492499996</v>
      </c>
      <c r="D116" s="35">
        <f t="shared" ref="D116" si="149">H116+L116</f>
        <v>1887.9380320400001</v>
      </c>
      <c r="E116" s="35">
        <f t="shared" ref="E116" si="150">I116+M116</f>
        <v>250.16925098000002</v>
      </c>
      <c r="F116" s="35">
        <v>2804.8677775400001</v>
      </c>
      <c r="G116" s="35">
        <v>1733.1078421300001</v>
      </c>
      <c r="H116" s="35">
        <v>1052.93537543</v>
      </c>
      <c r="I116" s="35">
        <v>18.82455998</v>
      </c>
      <c r="J116" s="35">
        <v>8715.4163547299995</v>
      </c>
      <c r="K116" s="35">
        <v>7649.0690071199997</v>
      </c>
      <c r="L116" s="35">
        <v>835.00265661000003</v>
      </c>
      <c r="M116" s="35">
        <v>231.34469100000001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10948.441999950001</v>
      </c>
      <c r="C117" s="35">
        <f t="shared" ref="C117" si="151">G117+K117</f>
        <v>8830.7053371399998</v>
      </c>
      <c r="D117" s="35">
        <f t="shared" ref="D117" si="152">H117+L117</f>
        <v>1877.9576250199998</v>
      </c>
      <c r="E117" s="35">
        <f t="shared" ref="E117" si="153">I117+M117</f>
        <v>239.77903778999999</v>
      </c>
      <c r="F117" s="35">
        <v>2716.3157099199998</v>
      </c>
      <c r="G117" s="35">
        <v>1660.25012782</v>
      </c>
      <c r="H117" s="35">
        <v>1037.2253799699999</v>
      </c>
      <c r="I117" s="35">
        <v>18.840202130000002</v>
      </c>
      <c r="J117" s="35">
        <v>8232.1262900300007</v>
      </c>
      <c r="K117" s="35">
        <v>7170.45520932</v>
      </c>
      <c r="L117" s="35">
        <v>840.73224504999996</v>
      </c>
      <c r="M117" s="35">
        <v>220.93883566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10992.424649549999</v>
      </c>
      <c r="C118" s="35">
        <f t="shared" ref="C118" si="154">G118+K118</f>
        <v>9039.49010318</v>
      </c>
      <c r="D118" s="35">
        <f t="shared" ref="D118" si="155">H118+L118</f>
        <v>1759.42267455</v>
      </c>
      <c r="E118" s="35">
        <f t="shared" ref="E118" si="156">I118+M118</f>
        <v>193.51187182000001</v>
      </c>
      <c r="F118" s="35">
        <v>2728.8002255400002</v>
      </c>
      <c r="G118" s="35">
        <v>1726.96150414</v>
      </c>
      <c r="H118" s="35">
        <v>983.71416996000005</v>
      </c>
      <c r="I118" s="35">
        <v>18.124551440000001</v>
      </c>
      <c r="J118" s="35">
        <v>8263.6244240100004</v>
      </c>
      <c r="K118" s="35">
        <v>7312.5285990399998</v>
      </c>
      <c r="L118" s="35">
        <v>775.70850458999996</v>
      </c>
      <c r="M118" s="35">
        <v>175.38732038000001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11227.27755911</v>
      </c>
      <c r="C119" s="35">
        <f t="shared" ref="C119" si="157">G119+K119</f>
        <v>9296.6433390599996</v>
      </c>
      <c r="D119" s="35">
        <f t="shared" ref="D119" si="158">H119+L119</f>
        <v>1729.5601032599998</v>
      </c>
      <c r="E119" s="35">
        <f t="shared" ref="E119" si="159">I119+M119</f>
        <v>201.07411679000001</v>
      </c>
      <c r="F119" s="35">
        <v>2577.8699506299999</v>
      </c>
      <c r="G119" s="35">
        <v>1610.31120433</v>
      </c>
      <c r="H119" s="35">
        <v>949.35034685999995</v>
      </c>
      <c r="I119" s="35">
        <v>18.208399440000001</v>
      </c>
      <c r="J119" s="35">
        <v>8649.4076084799999</v>
      </c>
      <c r="K119" s="35">
        <v>7686.3321347299998</v>
      </c>
      <c r="L119" s="35">
        <v>780.20975639999995</v>
      </c>
      <c r="M119" s="35">
        <v>182.86571735000001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10906.34571464</v>
      </c>
      <c r="C120" s="35">
        <f t="shared" ref="C120" si="160">G120+K120</f>
        <v>9107.64532573</v>
      </c>
      <c r="D120" s="35">
        <f t="shared" ref="D120" si="161">H120+L120</f>
        <v>1600.80038934</v>
      </c>
      <c r="E120" s="35">
        <f t="shared" ref="E120" si="162">I120+M120</f>
        <v>197.89999957000001</v>
      </c>
      <c r="F120" s="35">
        <v>2491.038587</v>
      </c>
      <c r="G120" s="35">
        <v>1561.2776094200001</v>
      </c>
      <c r="H120" s="35">
        <v>911.03193281999995</v>
      </c>
      <c r="I120" s="35">
        <v>18.729044760000001</v>
      </c>
      <c r="J120" s="35">
        <v>8415.3071276400005</v>
      </c>
      <c r="K120" s="35">
        <v>7546.3677163100001</v>
      </c>
      <c r="L120" s="35">
        <v>689.76845651999997</v>
      </c>
      <c r="M120" s="35">
        <v>179.17095481000001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12327.05328034</v>
      </c>
      <c r="C121" s="35">
        <f t="shared" ref="C121" si="163">G121+K121</f>
        <v>9860.4587704400001</v>
      </c>
      <c r="D121" s="35">
        <f t="shared" ref="D121" si="164">H121+L121</f>
        <v>2304.32418117</v>
      </c>
      <c r="E121" s="35">
        <f t="shared" ref="E121" si="165">I121+M121</f>
        <v>162.27032872999999</v>
      </c>
      <c r="F121" s="35">
        <v>2860.7997457400002</v>
      </c>
      <c r="G121" s="35">
        <v>1863.8441345000001</v>
      </c>
      <c r="H121" s="35">
        <v>978.32371425999997</v>
      </c>
      <c r="I121" s="35">
        <v>18.63189698</v>
      </c>
      <c r="J121" s="35">
        <v>9466.2535346000004</v>
      </c>
      <c r="K121" s="35">
        <v>7996.61463594</v>
      </c>
      <c r="L121" s="35">
        <v>1326.0004669099999</v>
      </c>
      <c r="M121" s="35">
        <v>143.63843175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12095.90923408</v>
      </c>
      <c r="C122" s="35">
        <f t="shared" ref="C122" si="166">G122+K122</f>
        <v>9511.6990792199995</v>
      </c>
      <c r="D122" s="35">
        <f t="shared" ref="D122" si="167">H122+L122</f>
        <v>2495.0962255300001</v>
      </c>
      <c r="E122" s="35">
        <f t="shared" ref="E122" si="168">I122+M122</f>
        <v>89.113929330000005</v>
      </c>
      <c r="F122" s="35">
        <v>2774.58085304</v>
      </c>
      <c r="G122" s="35">
        <v>1776.93962902</v>
      </c>
      <c r="H122" s="35">
        <v>979.06767600000001</v>
      </c>
      <c r="I122" s="35">
        <v>18.57354802</v>
      </c>
      <c r="J122" s="35">
        <v>9321.3283810400007</v>
      </c>
      <c r="K122" s="35">
        <v>7734.7594502000002</v>
      </c>
      <c r="L122" s="35">
        <v>1516.02854953</v>
      </c>
      <c r="M122" s="35">
        <v>70.540381310000001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12202.23718238</v>
      </c>
      <c r="C123" s="35">
        <f t="shared" ref="C123" si="169">G123+K123</f>
        <v>9555.1512528599997</v>
      </c>
      <c r="D123" s="35">
        <f t="shared" ref="D123" si="170">H123+L123</f>
        <v>2556.0425936400002</v>
      </c>
      <c r="E123" s="35">
        <f t="shared" ref="E123" si="171">I123+M123</f>
        <v>91.043335880000001</v>
      </c>
      <c r="F123" s="35">
        <v>2695.3017682599998</v>
      </c>
      <c r="G123" s="35">
        <v>1670.5621568199999</v>
      </c>
      <c r="H123" s="35">
        <v>1005.16091008</v>
      </c>
      <c r="I123" s="35">
        <v>19.57870136</v>
      </c>
      <c r="J123" s="35">
        <v>9506.9354141200001</v>
      </c>
      <c r="K123" s="35">
        <v>7884.5890960400002</v>
      </c>
      <c r="L123" s="35">
        <v>1550.8816835600001</v>
      </c>
      <c r="M123" s="35">
        <v>71.464634520000004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12045.591960940001</v>
      </c>
      <c r="C124" s="35">
        <f t="shared" ref="C124" si="172">G124+K124</f>
        <v>9396.3463378800006</v>
      </c>
      <c r="D124" s="35">
        <f t="shared" ref="D124" si="173">H124+L124</f>
        <v>2557.4807459599997</v>
      </c>
      <c r="E124" s="35">
        <f t="shared" ref="E124" si="174">I124+M124</f>
        <v>91.764877100000007</v>
      </c>
      <c r="F124" s="35">
        <v>2791.2806763600001</v>
      </c>
      <c r="G124" s="35">
        <v>1765.0002129300001</v>
      </c>
      <c r="H124" s="35">
        <v>1006.75620525</v>
      </c>
      <c r="I124" s="35">
        <v>19.52425818</v>
      </c>
      <c r="J124" s="35">
        <v>9254.3112845800006</v>
      </c>
      <c r="K124" s="35">
        <v>7631.3461249499996</v>
      </c>
      <c r="L124" s="35">
        <v>1550.7245407099999</v>
      </c>
      <c r="M124" s="35">
        <v>72.240618920000003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12836.64761894</v>
      </c>
      <c r="C125" s="35">
        <f t="shared" ref="C125" si="175">G125+K125</f>
        <v>10073.06895046</v>
      </c>
      <c r="D125" s="35">
        <f t="shared" ref="D125" si="176">H125+L125</f>
        <v>2665.6899060999999</v>
      </c>
      <c r="E125" s="35">
        <f t="shared" ref="E125" si="177">I125+M125</f>
        <v>97.888762380000003</v>
      </c>
      <c r="F125" s="35">
        <v>2760.2435941099998</v>
      </c>
      <c r="G125" s="35">
        <v>1751.74187704</v>
      </c>
      <c r="H125" s="35">
        <v>989.12190110999995</v>
      </c>
      <c r="I125" s="35">
        <v>19.379815959999998</v>
      </c>
      <c r="J125" s="35">
        <v>10076.404024830001</v>
      </c>
      <c r="K125" s="35">
        <v>8321.3270734199996</v>
      </c>
      <c r="L125" s="35">
        <v>1676.56800499</v>
      </c>
      <c r="M125" s="35">
        <v>78.508946420000001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12647.71807902</v>
      </c>
      <c r="C126" s="35">
        <f t="shared" ref="C126" si="178">G126+K126</f>
        <v>9807.5943870299998</v>
      </c>
      <c r="D126" s="35">
        <f t="shared" ref="D126" si="179">H126+L126</f>
        <v>2747.7334241999997</v>
      </c>
      <c r="E126" s="35">
        <f t="shared" ref="E126" si="180">I126+M126</f>
        <v>92.390267789999996</v>
      </c>
      <c r="F126" s="35">
        <v>2825.1778913899998</v>
      </c>
      <c r="G126" s="35">
        <v>1777.4373527299999</v>
      </c>
      <c r="H126" s="35">
        <v>1033.1380625100001</v>
      </c>
      <c r="I126" s="35">
        <v>14.602476149999999</v>
      </c>
      <c r="J126" s="35">
        <v>9822.5401876300002</v>
      </c>
      <c r="K126" s="35">
        <v>8030.1570343000003</v>
      </c>
      <c r="L126" s="35">
        <v>1714.5953616899999</v>
      </c>
      <c r="M126" s="35">
        <v>77.787791639999995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13030.048336190001</v>
      </c>
      <c r="C127" s="35">
        <f t="shared" ref="C127" si="181">G127+K127</f>
        <v>10126.63423906</v>
      </c>
      <c r="D127" s="35">
        <f t="shared" ref="D127" si="182">H127+L127</f>
        <v>2816.0944889399998</v>
      </c>
      <c r="E127" s="35">
        <f t="shared" ref="E127" si="183">I127+M127</f>
        <v>87.319608190000011</v>
      </c>
      <c r="F127" s="35">
        <v>2801.5627894600002</v>
      </c>
      <c r="G127" s="35">
        <v>1696.0342084399999</v>
      </c>
      <c r="H127" s="35">
        <v>1095.74021997</v>
      </c>
      <c r="I127" s="35">
        <v>9.7883610500000007</v>
      </c>
      <c r="J127" s="35">
        <v>10228.48554673</v>
      </c>
      <c r="K127" s="35">
        <v>8430.6000306200003</v>
      </c>
      <c r="L127" s="35">
        <v>1720.35426897</v>
      </c>
      <c r="M127" s="35">
        <v>77.531247140000005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13143.246112479999</v>
      </c>
      <c r="C128" s="35">
        <f t="shared" ref="C128" si="184">G128+K128</f>
        <v>10131.634723800002</v>
      </c>
      <c r="D128" s="35">
        <f t="shared" ref="D128" si="185">H128+L128</f>
        <v>2927.8075709599998</v>
      </c>
      <c r="E128" s="35">
        <f t="shared" ref="E128" si="186">I128+M128</f>
        <v>83.803817719999998</v>
      </c>
      <c r="F128" s="35">
        <v>2838.3231820699998</v>
      </c>
      <c r="G128" s="35">
        <v>1691.5655245600001</v>
      </c>
      <c r="H128" s="35">
        <v>1139.4162085099999</v>
      </c>
      <c r="I128" s="35">
        <v>7.3414489999999999</v>
      </c>
      <c r="J128" s="35">
        <v>10304.922930410001</v>
      </c>
      <c r="K128" s="35">
        <v>8440.0691992400007</v>
      </c>
      <c r="L128" s="35">
        <v>1788.3913624500001</v>
      </c>
      <c r="M128" s="35">
        <v>76.462368720000001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13276.779341760001</v>
      </c>
      <c r="C129" s="35">
        <f t="shared" ref="C129" si="187">G129+K129</f>
        <v>10303.178515419999</v>
      </c>
      <c r="D129" s="35">
        <f t="shared" ref="D129" si="188">H129+L129</f>
        <v>2895.7207156699997</v>
      </c>
      <c r="E129" s="35">
        <f t="shared" ref="E129" si="189">I129+M129</f>
        <v>77.880110669999993</v>
      </c>
      <c r="F129" s="35">
        <v>2871.0727156900002</v>
      </c>
      <c r="G129" s="35">
        <v>1748.0837240799999</v>
      </c>
      <c r="H129" s="35">
        <v>1121.80917916</v>
      </c>
      <c r="I129" s="35">
        <v>1.17981245</v>
      </c>
      <c r="J129" s="35">
        <v>10405.706626069999</v>
      </c>
      <c r="K129" s="35">
        <v>8555.0947913399996</v>
      </c>
      <c r="L129" s="35">
        <v>1773.9115365099999</v>
      </c>
      <c r="M129" s="35">
        <v>76.700298219999993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12895.65196334</v>
      </c>
      <c r="C130" s="35">
        <f t="shared" ref="C130" si="190">G130+K130</f>
        <v>9909.0323657199988</v>
      </c>
      <c r="D130" s="35">
        <f t="shared" ref="D130" si="191">H130+L130</f>
        <v>2907.5615506600002</v>
      </c>
      <c r="E130" s="35">
        <f t="shared" ref="E130" si="192">I130+M130</f>
        <v>79.058046959999999</v>
      </c>
      <c r="F130" s="35">
        <v>2734.5866160700002</v>
      </c>
      <c r="G130" s="35">
        <v>1605.940603</v>
      </c>
      <c r="H130" s="35">
        <v>1127.6970352200001</v>
      </c>
      <c r="I130" s="35">
        <v>0.94897785000000001</v>
      </c>
      <c r="J130" s="35">
        <v>10161.06534727</v>
      </c>
      <c r="K130" s="35">
        <v>8303.0917627199997</v>
      </c>
      <c r="L130" s="35">
        <v>1779.8645154400001</v>
      </c>
      <c r="M130" s="35">
        <v>78.109069109999993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13025.436063810001</v>
      </c>
      <c r="C131" s="35">
        <f t="shared" ref="C131" si="193">G131+K131</f>
        <v>9980.1079584799991</v>
      </c>
      <c r="D131" s="35">
        <f t="shared" ref="D131" si="194">H131+L131</f>
        <v>2969.6319283900002</v>
      </c>
      <c r="E131" s="35">
        <f t="shared" ref="E131" si="195">I131+M131</f>
        <v>75.696176940000001</v>
      </c>
      <c r="F131" s="35">
        <v>2727.4687708199999</v>
      </c>
      <c r="G131" s="35">
        <v>1571.10125715</v>
      </c>
      <c r="H131" s="35">
        <v>1155.4058174899999</v>
      </c>
      <c r="I131" s="35">
        <v>0.96169618000000001</v>
      </c>
      <c r="J131" s="35">
        <v>10297.967292990001</v>
      </c>
      <c r="K131" s="35">
        <v>8409.0067013299995</v>
      </c>
      <c r="L131" s="35">
        <v>1814.2261109000001</v>
      </c>
      <c r="M131" s="35">
        <v>74.734480759999997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12903.284964889999</v>
      </c>
      <c r="C132" s="35">
        <f t="shared" ref="C132" si="196">G132+K132</f>
        <v>9890.5268211000002</v>
      </c>
      <c r="D132" s="35">
        <f t="shared" ref="D132" si="197">H132+L132</f>
        <v>2941.4909011</v>
      </c>
      <c r="E132" s="35">
        <f t="shared" ref="E132" si="198">I132+M132</f>
        <v>71.267242690000003</v>
      </c>
      <c r="F132" s="35">
        <v>2726.8225894100001</v>
      </c>
      <c r="G132" s="35">
        <v>1582.7120545</v>
      </c>
      <c r="H132" s="35">
        <v>1143.1734774199999</v>
      </c>
      <c r="I132" s="35">
        <v>0.93705749000000005</v>
      </c>
      <c r="J132" s="35">
        <v>10176.46237548</v>
      </c>
      <c r="K132" s="35">
        <v>8307.8147666000004</v>
      </c>
      <c r="L132" s="35">
        <v>1798.31742368</v>
      </c>
      <c r="M132" s="35">
        <v>70.330185200000003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13094.17161369</v>
      </c>
      <c r="C133" s="35">
        <f t="shared" ref="C133" si="199">G133+K133</f>
        <v>9902.5155766300013</v>
      </c>
      <c r="D133" s="35">
        <f t="shared" ref="D133" si="200">H133+L133</f>
        <v>3124.22780844</v>
      </c>
      <c r="E133" s="35">
        <f t="shared" ref="E133" si="201">I133+M133</f>
        <v>67.428228619999999</v>
      </c>
      <c r="F133" s="35">
        <v>3019.7091626400002</v>
      </c>
      <c r="G133" s="35">
        <v>1801.69304147</v>
      </c>
      <c r="H133" s="35">
        <v>1214.6156837799999</v>
      </c>
      <c r="I133" s="35">
        <v>3.40043739</v>
      </c>
      <c r="J133" s="35">
        <v>10074.46245105</v>
      </c>
      <c r="K133" s="35">
        <v>8100.8225351600004</v>
      </c>
      <c r="L133" s="35">
        <v>1909.6121246600001</v>
      </c>
      <c r="M133" s="35">
        <v>64.027791230000005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13073.023612909999</v>
      </c>
      <c r="C134" s="35">
        <f t="shared" ref="C134" si="202">G134+K134</f>
        <v>9876.0267898300008</v>
      </c>
      <c r="D134" s="35">
        <f t="shared" ref="D134" si="203">H134+L134</f>
        <v>3136.9290189499998</v>
      </c>
      <c r="E134" s="35">
        <f t="shared" ref="E134" si="204">I134+M134</f>
        <v>60.067804130000006</v>
      </c>
      <c r="F134" s="35">
        <v>3192.4855504699999</v>
      </c>
      <c r="G134" s="35">
        <v>1935.1823501399999</v>
      </c>
      <c r="H134" s="35">
        <v>1255.73812933</v>
      </c>
      <c r="I134" s="35">
        <v>1.5650710000000001</v>
      </c>
      <c r="J134" s="35">
        <v>9880.5380624400004</v>
      </c>
      <c r="K134" s="35">
        <v>7940.8444396900004</v>
      </c>
      <c r="L134" s="35">
        <v>1881.19088962</v>
      </c>
      <c r="M134" s="35">
        <v>58.502733130000003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13519.830209109999</v>
      </c>
      <c r="C135" s="35">
        <f t="shared" ref="C135" si="205">G135+K135</f>
        <v>10125.66826592</v>
      </c>
      <c r="D135" s="35">
        <f t="shared" ref="D135" si="206">H135+L135</f>
        <v>3336.9058273999999</v>
      </c>
      <c r="E135" s="35">
        <f t="shared" ref="E135" si="207">I135+M135</f>
        <v>57.256115790000003</v>
      </c>
      <c r="F135" s="35">
        <v>3362.2339191599999</v>
      </c>
      <c r="G135" s="35">
        <v>2011.0332014999999</v>
      </c>
      <c r="H135" s="35">
        <v>1349.0628900700001</v>
      </c>
      <c r="I135" s="35">
        <v>2.1378275900000001</v>
      </c>
      <c r="J135" s="35">
        <v>10157.596289949999</v>
      </c>
      <c r="K135" s="35">
        <v>8114.6350644200002</v>
      </c>
      <c r="L135" s="35">
        <v>1987.84293733</v>
      </c>
      <c r="M135" s="35">
        <v>55.118288200000002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13683.08065568</v>
      </c>
      <c r="C136" s="35">
        <f t="shared" ref="C136" si="208">G136+K136</f>
        <v>10401.90336651</v>
      </c>
      <c r="D136" s="35">
        <f t="shared" ref="D136" si="209">H136+L136</f>
        <v>3228.5504242500001</v>
      </c>
      <c r="E136" s="35">
        <f t="shared" ref="E136" si="210">I136+M136</f>
        <v>52.626864920000003</v>
      </c>
      <c r="F136" s="35">
        <v>3705.0470382399999</v>
      </c>
      <c r="G136" s="35">
        <v>2216.2955441200002</v>
      </c>
      <c r="H136" s="35">
        <v>1485.92200581</v>
      </c>
      <c r="I136" s="35">
        <v>2.8294883099999999</v>
      </c>
      <c r="J136" s="35">
        <v>9978.0336174399999</v>
      </c>
      <c r="K136" s="35">
        <v>8185.6078223900004</v>
      </c>
      <c r="L136" s="35">
        <v>1742.6284184399999</v>
      </c>
      <c r="M136" s="35">
        <v>49.797376610000001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14071.18771285</v>
      </c>
      <c r="C137" s="35">
        <f t="shared" ref="C137" si="211">G137+K137</f>
        <v>10794.73423077</v>
      </c>
      <c r="D137" s="35">
        <f t="shared" ref="D137" si="212">H137+L137</f>
        <v>3227.8036732999999</v>
      </c>
      <c r="E137" s="35">
        <f t="shared" ref="E137" si="213">I137+M137</f>
        <v>48.649808780000001</v>
      </c>
      <c r="F137" s="35">
        <v>3699.15845648</v>
      </c>
      <c r="G137" s="35">
        <v>2186.33720799</v>
      </c>
      <c r="H137" s="35">
        <v>1511.4731211799999</v>
      </c>
      <c r="I137" s="35">
        <v>1.34812731</v>
      </c>
      <c r="J137" s="35">
        <v>10372.02925637</v>
      </c>
      <c r="K137" s="35">
        <v>8608.39702278</v>
      </c>
      <c r="L137" s="35">
        <v>1716.33055212</v>
      </c>
      <c r="M137" s="35">
        <v>47.301681469999998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14390.13100478</v>
      </c>
      <c r="C138" s="35">
        <f t="shared" ref="C138" si="214">G138+K138</f>
        <v>11029.01832461</v>
      </c>
      <c r="D138" s="35">
        <f t="shared" ref="D138" si="215">H138+L138</f>
        <v>3314.6787688699997</v>
      </c>
      <c r="E138" s="35">
        <f t="shared" ref="E138" si="216">I138+M138</f>
        <v>46.433911299999998</v>
      </c>
      <c r="F138" s="35">
        <v>3524.05663895</v>
      </c>
      <c r="G138" s="35">
        <v>1980.2927688</v>
      </c>
      <c r="H138" s="35">
        <v>1542.7316363299999</v>
      </c>
      <c r="I138" s="35">
        <v>1.0322338200000001</v>
      </c>
      <c r="J138" s="35">
        <v>10866.07436583</v>
      </c>
      <c r="K138" s="35">
        <v>9048.7255558100005</v>
      </c>
      <c r="L138" s="35">
        <v>1771.94713254</v>
      </c>
      <c r="M138" s="35">
        <v>45.401677479999996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14356.20996738</v>
      </c>
      <c r="C139" s="35">
        <f t="shared" ref="C139" si="217">G139+K139</f>
        <v>10883.154329179999</v>
      </c>
      <c r="D139" s="35">
        <f t="shared" ref="D139" si="218">H139+L139</f>
        <v>3427.0060238800002</v>
      </c>
      <c r="E139" s="35">
        <f t="shared" ref="E139" si="219">I139+M139</f>
        <v>46.049614319999996</v>
      </c>
      <c r="F139" s="35">
        <v>3605.2293922200001</v>
      </c>
      <c r="G139" s="35">
        <v>1974.76595028</v>
      </c>
      <c r="H139" s="35">
        <v>1626.731385</v>
      </c>
      <c r="I139" s="35">
        <v>3.7320569400000001</v>
      </c>
      <c r="J139" s="35">
        <v>10750.98057516</v>
      </c>
      <c r="K139" s="35">
        <v>8908.3883788999992</v>
      </c>
      <c r="L139" s="35">
        <v>1800.2746388800001</v>
      </c>
      <c r="M139" s="35">
        <v>42.317557379999997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15148.42993471</v>
      </c>
      <c r="C140" s="35">
        <f t="shared" ref="C140" si="220">G140+K140</f>
        <v>11649.363838769999</v>
      </c>
      <c r="D140" s="35">
        <f t="shared" ref="D140" si="221">H140+L140</f>
        <v>3454.9933896000002</v>
      </c>
      <c r="E140" s="35">
        <f t="shared" ref="E140" si="222">I140+M140</f>
        <v>44.072706339999996</v>
      </c>
      <c r="F140" s="35">
        <v>3784.9888012000001</v>
      </c>
      <c r="G140" s="35">
        <v>2128.9468246699998</v>
      </c>
      <c r="H140" s="35">
        <v>1652.64883562</v>
      </c>
      <c r="I140" s="35">
        <v>3.3931409100000001</v>
      </c>
      <c r="J140" s="35">
        <v>11363.441133509999</v>
      </c>
      <c r="K140" s="35">
        <v>9520.4170140999995</v>
      </c>
      <c r="L140" s="35">
        <v>1802.34455398</v>
      </c>
      <c r="M140" s="35">
        <v>40.679565429999997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15657.73456682</v>
      </c>
      <c r="C141" s="35">
        <f t="shared" ref="C141" si="223">G141+K141</f>
        <v>12151.33051467</v>
      </c>
      <c r="D141" s="35">
        <f t="shared" ref="D141" si="224">H141+L141</f>
        <v>3480.36619363</v>
      </c>
      <c r="E141" s="35">
        <f t="shared" ref="E141" si="225">I141+M141</f>
        <v>26.03785852</v>
      </c>
      <c r="F141" s="35">
        <v>3873.3896253500002</v>
      </c>
      <c r="G141" s="35">
        <v>2243.8093418799999</v>
      </c>
      <c r="H141" s="35">
        <v>1623.40705824</v>
      </c>
      <c r="I141" s="35">
        <v>6.1732252299999999</v>
      </c>
      <c r="J141" s="35">
        <v>11784.344941470001</v>
      </c>
      <c r="K141" s="35">
        <v>9907.5211727900005</v>
      </c>
      <c r="L141" s="35">
        <v>1856.95913539</v>
      </c>
      <c r="M141" s="35">
        <v>19.86463329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15530.9314127</v>
      </c>
      <c r="C142" s="35">
        <f t="shared" ref="C142" si="226">G142+K142</f>
        <v>12008.71074536</v>
      </c>
      <c r="D142" s="35">
        <f t="shared" ref="D142" si="227">H142+L142</f>
        <v>3497.0219502300001</v>
      </c>
      <c r="E142" s="35">
        <f t="shared" ref="E142" si="228">I142+M142</f>
        <v>25.198717109999997</v>
      </c>
      <c r="F142" s="35">
        <v>3850.60910147</v>
      </c>
      <c r="G142" s="35">
        <v>2188.8624266699999</v>
      </c>
      <c r="H142" s="35">
        <v>1655.4711293600001</v>
      </c>
      <c r="I142" s="35">
        <v>6.2755454400000001</v>
      </c>
      <c r="J142" s="35">
        <v>11680.32231123</v>
      </c>
      <c r="K142" s="35">
        <v>9819.8483186899994</v>
      </c>
      <c r="L142" s="35">
        <v>1841.5508208700001</v>
      </c>
      <c r="M142" s="35">
        <v>18.923171669999999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16088.1505127</v>
      </c>
      <c r="C143" s="35">
        <f t="shared" ref="C143" si="229">G143+K143</f>
        <v>12442.73345799</v>
      </c>
      <c r="D143" s="35">
        <f t="shared" ref="D143" si="230">H143+L143</f>
        <v>3619.5981397699998</v>
      </c>
      <c r="E143" s="35">
        <f t="shared" ref="E143" si="231">I143+M143</f>
        <v>25.818914939999999</v>
      </c>
      <c r="F143" s="35">
        <v>3934.3267008399998</v>
      </c>
      <c r="G143" s="35">
        <v>2240.3251109600001</v>
      </c>
      <c r="H143" s="35">
        <v>1687.78837404</v>
      </c>
      <c r="I143" s="35">
        <v>6.2132158400000002</v>
      </c>
      <c r="J143" s="35">
        <v>12153.82381186</v>
      </c>
      <c r="K143" s="35">
        <v>10202.408347029999</v>
      </c>
      <c r="L143" s="35">
        <v>1931.80976573</v>
      </c>
      <c r="M143" s="35">
        <v>19.605699099999999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13422.88681858</v>
      </c>
      <c r="C144" s="35">
        <f t="shared" ref="C144" si="232">G144+K144</f>
        <v>9831.9497941200007</v>
      </c>
      <c r="D144" s="35">
        <f t="shared" ref="D144" si="233">H144+L144</f>
        <v>3563.8248013000002</v>
      </c>
      <c r="E144" s="35">
        <f t="shared" ref="E144" si="234">I144+M144</f>
        <v>27.112223159999999</v>
      </c>
      <c r="F144" s="35">
        <v>3872.1111583100001</v>
      </c>
      <c r="G144" s="35">
        <v>2182.6779001899999</v>
      </c>
      <c r="H144" s="35">
        <v>1677.6036557</v>
      </c>
      <c r="I144" s="35">
        <v>11.829602420000001</v>
      </c>
      <c r="J144" s="35">
        <v>9550.7756602699992</v>
      </c>
      <c r="K144" s="35">
        <v>7649.2718939300003</v>
      </c>
      <c r="L144" s="35">
        <v>1886.2211456</v>
      </c>
      <c r="M144" s="35">
        <v>15.28262074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13473.847891900001</v>
      </c>
      <c r="C145" s="35">
        <f t="shared" ref="C145" si="235">G145+K145</f>
        <v>9776.1677779300007</v>
      </c>
      <c r="D145" s="35">
        <f t="shared" ref="D145" si="236">H145+L145</f>
        <v>3653.27559105</v>
      </c>
      <c r="E145" s="35">
        <f t="shared" ref="E145" si="237">I145+M145</f>
        <v>44.404522919999998</v>
      </c>
      <c r="F145" s="35">
        <v>3916.9755763399999</v>
      </c>
      <c r="G145" s="35">
        <v>2150.9761100599999</v>
      </c>
      <c r="H145" s="35">
        <v>1735.96180641</v>
      </c>
      <c r="I145" s="35">
        <v>30.037659869999999</v>
      </c>
      <c r="J145" s="35">
        <v>9556.8723155600001</v>
      </c>
      <c r="K145" s="35">
        <v>7625.1916678699999</v>
      </c>
      <c r="L145" s="35">
        <v>1917.31378464</v>
      </c>
      <c r="M145" s="35">
        <v>14.366863049999999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13665.399426149999</v>
      </c>
      <c r="C146" s="35">
        <f t="shared" ref="C146" si="238">G146+K146</f>
        <v>9819.00969377</v>
      </c>
      <c r="D146" s="35">
        <f t="shared" ref="D146" si="239">H146+L146</f>
        <v>3803.2886818999996</v>
      </c>
      <c r="E146" s="35">
        <f t="shared" ref="E146" si="240">I146+M146</f>
        <v>43.101050479999998</v>
      </c>
      <c r="F146" s="35">
        <v>4164.47465018</v>
      </c>
      <c r="G146" s="35">
        <v>2385.4707909899998</v>
      </c>
      <c r="H146" s="35">
        <v>1749.4974264099999</v>
      </c>
      <c r="I146" s="35">
        <v>29.506432780000001</v>
      </c>
      <c r="J146" s="35">
        <v>9500.9247759699992</v>
      </c>
      <c r="K146" s="35">
        <v>7433.5389027800002</v>
      </c>
      <c r="L146" s="35">
        <v>2053.7912554899999</v>
      </c>
      <c r="M146" s="35">
        <v>13.594617700000001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14210.60144577</v>
      </c>
      <c r="C147" s="35">
        <f t="shared" ref="C147" si="241">G147+K147</f>
        <v>10306.871889549999</v>
      </c>
      <c r="D147" s="35">
        <f t="shared" ref="D147" si="242">H147+L147</f>
        <v>3873.9893710400002</v>
      </c>
      <c r="E147" s="35">
        <f t="shared" ref="E147" si="243">I147+M147</f>
        <v>29.740185180000001</v>
      </c>
      <c r="F147" s="35">
        <v>4799.9983617300004</v>
      </c>
      <c r="G147" s="35">
        <v>2994.3313867500001</v>
      </c>
      <c r="H147" s="35">
        <v>1776.1321240899999</v>
      </c>
      <c r="I147" s="35">
        <v>29.534850890000001</v>
      </c>
      <c r="J147" s="35">
        <v>9410.6030840399999</v>
      </c>
      <c r="K147" s="35">
        <v>7312.5405027999996</v>
      </c>
      <c r="L147" s="35">
        <v>2097.85724695</v>
      </c>
      <c r="M147" s="35">
        <v>0.20533429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14173.3059125</v>
      </c>
      <c r="C148" s="35">
        <f t="shared" ref="C148" si="244">G148+K148</f>
        <v>10257.095583279999</v>
      </c>
      <c r="D148" s="35">
        <f t="shared" ref="D148" si="245">H148+L148</f>
        <v>3882.9407369</v>
      </c>
      <c r="E148" s="35">
        <f t="shared" ref="E148" si="246">I148+M148</f>
        <v>33.269592320000001</v>
      </c>
      <c r="F148" s="35">
        <v>4810.3923801600004</v>
      </c>
      <c r="G148" s="35">
        <v>2984.6944767</v>
      </c>
      <c r="H148" s="35">
        <v>1792.6366071899999</v>
      </c>
      <c r="I148" s="35">
        <v>33.06129627</v>
      </c>
      <c r="J148" s="35">
        <v>9362.9135323400005</v>
      </c>
      <c r="K148" s="35">
        <v>7272.4011065799996</v>
      </c>
      <c r="L148" s="35">
        <v>2090.3041297099999</v>
      </c>
      <c r="M148" s="35">
        <v>0.20829605000000001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16285.5178283</v>
      </c>
      <c r="C149" s="35">
        <f t="shared" ref="C149" si="247">G149+K149</f>
        <v>12287.79448013</v>
      </c>
      <c r="D149" s="35">
        <f t="shared" ref="D149" si="248">H149+L149</f>
        <v>3960.4237702399996</v>
      </c>
      <c r="E149" s="35">
        <f t="shared" ref="E149" si="249">I149+M149</f>
        <v>37.299577929999998</v>
      </c>
      <c r="F149" s="35">
        <v>4651.8788324099996</v>
      </c>
      <c r="G149" s="35">
        <v>3110.75512239</v>
      </c>
      <c r="H149" s="35">
        <v>1504.0883837399999</v>
      </c>
      <c r="I149" s="35">
        <v>37.03532628</v>
      </c>
      <c r="J149" s="35">
        <v>11633.63899589</v>
      </c>
      <c r="K149" s="35">
        <v>9177.0393577399991</v>
      </c>
      <c r="L149" s="35">
        <v>2456.3353864999999</v>
      </c>
      <c r="M149" s="35">
        <v>0.26425165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16286.81955493</v>
      </c>
      <c r="C150" s="35">
        <f t="shared" ref="C150" si="250">G150+K150</f>
        <v>12280.824251900001</v>
      </c>
      <c r="D150" s="35">
        <f t="shared" ref="D150" si="251">H150+L150</f>
        <v>3969.6318861599998</v>
      </c>
      <c r="E150" s="35">
        <f t="shared" ref="E150" si="252">I150+M150</f>
        <v>36.363416870000002</v>
      </c>
      <c r="F150" s="35">
        <v>4668.8522938899996</v>
      </c>
      <c r="G150" s="35">
        <v>3086.3791725900001</v>
      </c>
      <c r="H150" s="35">
        <v>1546.3778963499999</v>
      </c>
      <c r="I150" s="35">
        <v>36.095224950000002</v>
      </c>
      <c r="J150" s="35">
        <v>11617.967261039999</v>
      </c>
      <c r="K150" s="35">
        <v>9194.4450793100004</v>
      </c>
      <c r="L150" s="35">
        <v>2423.2539898099999</v>
      </c>
      <c r="M150" s="35">
        <v>0.26819191999999997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16267.686673939999</v>
      </c>
      <c r="C151" s="35">
        <f t="shared" ref="C151" si="253">G151+K151</f>
        <v>12133.271328680001</v>
      </c>
      <c r="D151" s="35">
        <f t="shared" ref="D151" si="254">H151+L151</f>
        <v>4099.5307972399996</v>
      </c>
      <c r="E151" s="35">
        <f t="shared" ref="E151" si="255">I151+M151</f>
        <v>34.884548019999997</v>
      </c>
      <c r="F151" s="35">
        <v>4666.1191705900001</v>
      </c>
      <c r="G151" s="35">
        <v>3027.4407238700001</v>
      </c>
      <c r="H151" s="35">
        <v>1604.06595958</v>
      </c>
      <c r="I151" s="35">
        <v>34.612487139999999</v>
      </c>
      <c r="J151" s="35">
        <v>11601.567503349999</v>
      </c>
      <c r="K151" s="35">
        <v>9105.8306048100003</v>
      </c>
      <c r="L151" s="35">
        <v>2495.4648376599998</v>
      </c>
      <c r="M151" s="35">
        <v>0.27206088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16200.911489980001</v>
      </c>
      <c r="C152" s="35">
        <f t="shared" ref="C152" si="256">G152+K152</f>
        <v>12006.36399371</v>
      </c>
      <c r="D152" s="35">
        <f t="shared" ref="D152" si="257">H152+L152</f>
        <v>4160.6869953200003</v>
      </c>
      <c r="E152" s="35">
        <f t="shared" ref="E152" si="258">I152+M152</f>
        <v>33.860500950000002</v>
      </c>
      <c r="F152" s="35">
        <v>4565.48166348</v>
      </c>
      <c r="G152" s="35">
        <v>2890.0157004100001</v>
      </c>
      <c r="H152" s="35">
        <v>1641.8813155299999</v>
      </c>
      <c r="I152" s="35">
        <v>33.584647539999999</v>
      </c>
      <c r="J152" s="35">
        <v>11635.4298265</v>
      </c>
      <c r="K152" s="35">
        <v>9116.3482932999996</v>
      </c>
      <c r="L152" s="35">
        <v>2518.8056797899999</v>
      </c>
      <c r="M152" s="35">
        <v>0.27585341000000002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16148.61629288</v>
      </c>
      <c r="C153" s="35">
        <f t="shared" ref="C153" si="259">G153+K153</f>
        <v>11735.701567030001</v>
      </c>
      <c r="D153" s="35">
        <f t="shared" ref="D153" si="260">H153+L153</f>
        <v>4375.0477876599998</v>
      </c>
      <c r="E153" s="35">
        <f t="shared" ref="E153" si="261">I153+M153</f>
        <v>37.866938189999999</v>
      </c>
      <c r="F153" s="35">
        <v>4480.4699048100001</v>
      </c>
      <c r="G153" s="35">
        <v>2788.1382180300002</v>
      </c>
      <c r="H153" s="35">
        <v>1654.7445810300001</v>
      </c>
      <c r="I153" s="35">
        <v>37.587105749999999</v>
      </c>
      <c r="J153" s="35">
        <v>11668.146388069999</v>
      </c>
      <c r="K153" s="35">
        <v>8947.563349</v>
      </c>
      <c r="L153" s="35">
        <v>2720.3032066300002</v>
      </c>
      <c r="M153" s="35">
        <v>0.27983244000000002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16109.604504790001</v>
      </c>
      <c r="C154" s="35">
        <f t="shared" ref="C154" si="262">G154+K154</f>
        <v>12029.972390319999</v>
      </c>
      <c r="D154" s="35">
        <f t="shared" ref="D154" si="263">H154+L154</f>
        <v>4041.1055867100004</v>
      </c>
      <c r="E154" s="35">
        <f t="shared" ref="E154" si="264">I154+M154</f>
        <v>38.526527759999993</v>
      </c>
      <c r="F154" s="35">
        <v>4408.9913944199998</v>
      </c>
      <c r="G154" s="35">
        <v>2726.9556841399999</v>
      </c>
      <c r="H154" s="35">
        <v>1643.7931867</v>
      </c>
      <c r="I154" s="35">
        <v>38.242523579999997</v>
      </c>
      <c r="J154" s="35">
        <v>11700.613110370001</v>
      </c>
      <c r="K154" s="35">
        <v>9303.0167061800003</v>
      </c>
      <c r="L154" s="35">
        <v>2397.3124000100001</v>
      </c>
      <c r="M154" s="35">
        <v>0.28400417999999999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16351.69529268</v>
      </c>
      <c r="C155" s="35">
        <f t="shared" ref="C155" si="265">G155+K155</f>
        <v>12200.0874523</v>
      </c>
      <c r="D155" s="35">
        <f t="shared" ref="D155" si="266">H155+L155</f>
        <v>4113.3044904500002</v>
      </c>
      <c r="E155" s="35">
        <f t="shared" ref="E155" si="267">I155+M155</f>
        <v>38.303349930000003</v>
      </c>
      <c r="F155" s="35">
        <v>4568.89506145</v>
      </c>
      <c r="G155" s="35">
        <v>2816.3221670900002</v>
      </c>
      <c r="H155" s="35">
        <v>1714.5575079</v>
      </c>
      <c r="I155" s="35">
        <v>38.015386460000002</v>
      </c>
      <c r="J155" s="35">
        <v>11782.80023123</v>
      </c>
      <c r="K155" s="35">
        <v>9383.76528521</v>
      </c>
      <c r="L155" s="35">
        <v>2398.7469825500002</v>
      </c>
      <c r="M155" s="35">
        <v>0.28796347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16696.067186050001</v>
      </c>
      <c r="C156" s="35">
        <f t="shared" ref="C156" si="268">G156+K156</f>
        <v>12114.02666566</v>
      </c>
      <c r="D156" s="35">
        <f t="shared" ref="D156" si="269">H156+L156</f>
        <v>4544.3261426400004</v>
      </c>
      <c r="E156" s="35">
        <f t="shared" ref="E156" si="270">I156+M156</f>
        <v>37.714377750000004</v>
      </c>
      <c r="F156" s="35">
        <v>5179.6151986499999</v>
      </c>
      <c r="G156" s="35">
        <v>3229.3384752100001</v>
      </c>
      <c r="H156" s="35">
        <v>1912.85418433</v>
      </c>
      <c r="I156" s="35">
        <v>37.422539110000002</v>
      </c>
      <c r="J156" s="35">
        <v>11516.4519874</v>
      </c>
      <c r="K156" s="35">
        <v>8884.6881904500005</v>
      </c>
      <c r="L156" s="35">
        <v>2631.47195831</v>
      </c>
      <c r="M156" s="35">
        <v>0.29183863999999998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16568.381699369998</v>
      </c>
      <c r="C157" s="35">
        <f t="shared" ref="C157" si="271">G157+K157</f>
        <v>11922.227470649999</v>
      </c>
      <c r="D157" s="35">
        <f t="shared" ref="D157" si="272">H157+L157</f>
        <v>4609.3824667099998</v>
      </c>
      <c r="E157" s="35">
        <f t="shared" ref="E157" si="273">I157+M157</f>
        <v>36.771762010000003</v>
      </c>
      <c r="F157" s="35">
        <v>5044.6041050100002</v>
      </c>
      <c r="G157" s="35">
        <v>3033.8957709599999</v>
      </c>
      <c r="H157" s="35">
        <v>1974.2327616099999</v>
      </c>
      <c r="I157" s="35">
        <v>36.475572440000001</v>
      </c>
      <c r="J157" s="35">
        <v>11523.777594360001</v>
      </c>
      <c r="K157" s="35">
        <v>8888.3316996899994</v>
      </c>
      <c r="L157" s="35">
        <v>2635.1497051000001</v>
      </c>
      <c r="M157" s="35">
        <v>0.29618957000000001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16511.078049309999</v>
      </c>
      <c r="C158" s="35">
        <f t="shared" ref="C158" si="274">G158+K158</f>
        <v>11760.0674213</v>
      </c>
      <c r="D158" s="35">
        <f t="shared" ref="D158" si="275">H158+L158</f>
        <v>4714.8709983899998</v>
      </c>
      <c r="E158" s="35">
        <f t="shared" ref="E158" si="276">I158+M158</f>
        <v>36.139629620000001</v>
      </c>
      <c r="F158" s="35">
        <v>4999.27695958</v>
      </c>
      <c r="G158" s="35">
        <v>2909.0598941200001</v>
      </c>
      <c r="H158" s="35">
        <v>2054.37789772</v>
      </c>
      <c r="I158" s="35">
        <v>35.839167740000001</v>
      </c>
      <c r="J158" s="35">
        <v>11511.801089729999</v>
      </c>
      <c r="K158" s="35">
        <v>8851.0075271799997</v>
      </c>
      <c r="L158" s="35">
        <v>2660.4931006699999</v>
      </c>
      <c r="M158" s="35">
        <v>0.30046188000000001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16276.161856979999</v>
      </c>
      <c r="C159" s="35">
        <f t="shared" ref="C159" si="277">G159+K159</f>
        <v>11354.974752690001</v>
      </c>
      <c r="D159" s="35">
        <f t="shared" ref="D159" si="278">H159+L159</f>
        <v>4811.8888907</v>
      </c>
      <c r="E159" s="35">
        <f t="shared" ref="E159" si="279">I159+M159</f>
        <v>109.29821359</v>
      </c>
      <c r="F159" s="35">
        <v>5037.1365456900003</v>
      </c>
      <c r="G159" s="35">
        <v>2840.3520807199998</v>
      </c>
      <c r="H159" s="35">
        <v>2161.0562634299999</v>
      </c>
      <c r="I159" s="35">
        <v>35.728201540000001</v>
      </c>
      <c r="J159" s="35">
        <v>11239.025311290001</v>
      </c>
      <c r="K159" s="35">
        <v>8514.6226719700007</v>
      </c>
      <c r="L159" s="35">
        <v>2650.8326272700001</v>
      </c>
      <c r="M159" s="35">
        <v>73.570012050000003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16617.26355381</v>
      </c>
      <c r="C160" s="35">
        <f t="shared" ref="C160" si="280">G160+K160</f>
        <v>11284.774833859999</v>
      </c>
      <c r="D160" s="35">
        <f t="shared" ref="D160" si="281">H160+L160</f>
        <v>5118.2049751100003</v>
      </c>
      <c r="E160" s="35">
        <f t="shared" ref="E160" si="282">I160+M160</f>
        <v>214.28374484</v>
      </c>
      <c r="F160" s="35">
        <v>5113.1154143800004</v>
      </c>
      <c r="G160" s="35">
        <v>2785.3351368100002</v>
      </c>
      <c r="H160" s="35">
        <v>2292.0869717099999</v>
      </c>
      <c r="I160" s="35">
        <v>35.693305860000002</v>
      </c>
      <c r="J160" s="35">
        <v>11504.148139430001</v>
      </c>
      <c r="K160" s="35">
        <v>8499.4396970500002</v>
      </c>
      <c r="L160" s="35">
        <v>2826.1180033999999</v>
      </c>
      <c r="M160" s="35">
        <v>178.59043897999999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16759.46630905</v>
      </c>
      <c r="C161" s="35">
        <f t="shared" ref="C161" si="283">G161+K161</f>
        <v>11523.679967309999</v>
      </c>
      <c r="D161" s="35">
        <f t="shared" ref="D161" si="284">H161+L161</f>
        <v>5021.3415091999996</v>
      </c>
      <c r="E161" s="35">
        <f t="shared" ref="E161" si="285">I161+M161</f>
        <v>214.44483253999999</v>
      </c>
      <c r="F161" s="35">
        <v>5270.9490011400003</v>
      </c>
      <c r="G161" s="35">
        <v>3020.2748077400001</v>
      </c>
      <c r="H161" s="35">
        <v>2214.8047277000001</v>
      </c>
      <c r="I161" s="35">
        <v>35.869465699999999</v>
      </c>
      <c r="J161" s="35">
        <v>11488.51730791</v>
      </c>
      <c r="K161" s="35">
        <v>8503.4051595700003</v>
      </c>
      <c r="L161" s="35">
        <v>2806.5367815</v>
      </c>
      <c r="M161" s="35">
        <v>178.57536683999999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16540.493881819999</v>
      </c>
      <c r="C162" s="35">
        <f t="shared" ref="C162" si="286">G162+K162</f>
        <v>11151.024871950001</v>
      </c>
      <c r="D162" s="35">
        <f t="shared" ref="D162" si="287">H162+L162</f>
        <v>5037.5414987099994</v>
      </c>
      <c r="E162" s="35">
        <f t="shared" ref="E162" si="288">I162+M162</f>
        <v>351.92751115999999</v>
      </c>
      <c r="F162" s="35">
        <v>5113.68571823</v>
      </c>
      <c r="G162" s="35">
        <v>2817.4697111300002</v>
      </c>
      <c r="H162" s="35">
        <v>2259.23212233</v>
      </c>
      <c r="I162" s="35">
        <v>36.983884770000003</v>
      </c>
      <c r="J162" s="35">
        <v>11426.80816359</v>
      </c>
      <c r="K162" s="35">
        <v>8333.5551608200003</v>
      </c>
      <c r="L162" s="35">
        <v>2778.3093763799998</v>
      </c>
      <c r="M162" s="35">
        <v>314.94362639000002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16428.276541859999</v>
      </c>
      <c r="C163" s="35">
        <f t="shared" ref="C163" si="289">G163+K163</f>
        <v>10635.133915390001</v>
      </c>
      <c r="D163" s="35">
        <f t="shared" ref="D163" si="290">H163+L163</f>
        <v>5023.7755177599993</v>
      </c>
      <c r="E163" s="35">
        <f t="shared" ref="E163" si="291">I163+M163</f>
        <v>769.36710871000002</v>
      </c>
      <c r="F163" s="35">
        <v>5151.8702234499997</v>
      </c>
      <c r="G163" s="35">
        <v>2736.66306037</v>
      </c>
      <c r="H163" s="35">
        <v>2379.0523932999999</v>
      </c>
      <c r="I163" s="35">
        <v>36.154769780000002</v>
      </c>
      <c r="J163" s="35">
        <v>11276.40631841</v>
      </c>
      <c r="K163" s="35">
        <v>7898.4708550200003</v>
      </c>
      <c r="L163" s="35">
        <v>2644.7231244599998</v>
      </c>
      <c r="M163" s="35">
        <v>733.21233892999999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16318.27777024</v>
      </c>
      <c r="C164" s="35">
        <f t="shared" ref="C164" si="292">G164+K164</f>
        <v>10626.88817591</v>
      </c>
      <c r="D164" s="35">
        <f t="shared" ref="D164" si="293">H164+L164</f>
        <v>4941.4029064900005</v>
      </c>
      <c r="E164" s="35">
        <f t="shared" ref="E164" si="294">I164+M164</f>
        <v>749.98668784000006</v>
      </c>
      <c r="F164" s="35">
        <v>5125.6214876699996</v>
      </c>
      <c r="G164" s="35">
        <v>2785.5648963799999</v>
      </c>
      <c r="H164" s="35">
        <v>2304.4501894</v>
      </c>
      <c r="I164" s="35">
        <v>35.606401890000001</v>
      </c>
      <c r="J164" s="35">
        <v>11192.65628257</v>
      </c>
      <c r="K164" s="35">
        <v>7841.32327953</v>
      </c>
      <c r="L164" s="35">
        <v>2636.9527170900001</v>
      </c>
      <c r="M164" s="35">
        <v>714.38028595000003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16334.439672439999</v>
      </c>
      <c r="C165" s="35">
        <f t="shared" ref="C165" si="295">G165+K165</f>
        <v>10526.67256825</v>
      </c>
      <c r="D165" s="35">
        <f t="shared" ref="D165" si="296">H165+L165</f>
        <v>5044.6485576899995</v>
      </c>
      <c r="E165" s="35">
        <f t="shared" ref="E165" si="297">I165+M165</f>
        <v>763.11854649999998</v>
      </c>
      <c r="F165" s="35">
        <v>5006.1405689100002</v>
      </c>
      <c r="G165" s="35">
        <v>2571.4928719899999</v>
      </c>
      <c r="H165" s="35">
        <v>2401.3293429300002</v>
      </c>
      <c r="I165" s="35">
        <v>33.318353989999999</v>
      </c>
      <c r="J165" s="35">
        <v>11328.29910353</v>
      </c>
      <c r="K165" s="35">
        <v>7955.1796962600001</v>
      </c>
      <c r="L165" s="35">
        <v>2643.3192147599998</v>
      </c>
      <c r="M165" s="35">
        <v>729.80019250999999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16938.631877709999</v>
      </c>
      <c r="C166" s="35">
        <f t="shared" ref="C166" si="298">G166+K166</f>
        <v>10991.444868620001</v>
      </c>
      <c r="D166" s="35">
        <f t="shared" ref="D166" si="299">H166+L166</f>
        <v>5168.1345180400003</v>
      </c>
      <c r="E166" s="35">
        <f t="shared" ref="E166" si="300">I166+M166</f>
        <v>779.05249105000007</v>
      </c>
      <c r="F166" s="35">
        <v>5144.4566675100004</v>
      </c>
      <c r="G166" s="35">
        <v>2685.6445361699998</v>
      </c>
      <c r="H166" s="35">
        <v>2427.47157311</v>
      </c>
      <c r="I166" s="35">
        <v>31.340558229999999</v>
      </c>
      <c r="J166" s="35">
        <v>11794.175210199999</v>
      </c>
      <c r="K166" s="35">
        <v>8305.8003324500005</v>
      </c>
      <c r="L166" s="35">
        <v>2740.6629449299999</v>
      </c>
      <c r="M166" s="35">
        <v>747.71193282000002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16419.782839020001</v>
      </c>
      <c r="C167" s="35">
        <f t="shared" ref="C167" si="301">G167+K167</f>
        <v>9239.1830278100006</v>
      </c>
      <c r="D167" s="35">
        <f t="shared" ref="D167" si="302">H167+L167</f>
        <v>6405.3988479199998</v>
      </c>
      <c r="E167" s="35">
        <f t="shared" ref="E167" si="303">I167+M167</f>
        <v>775.20096329</v>
      </c>
      <c r="F167" s="35">
        <v>5079.8590613899996</v>
      </c>
      <c r="G167" s="35">
        <v>2643.6831464900001</v>
      </c>
      <c r="H167" s="35">
        <v>2407.5427061199998</v>
      </c>
      <c r="I167" s="35">
        <v>28.63320878</v>
      </c>
      <c r="J167" s="35">
        <v>11339.92377763</v>
      </c>
      <c r="K167" s="35">
        <v>6595.49988132</v>
      </c>
      <c r="L167" s="35">
        <v>3997.8561417999999</v>
      </c>
      <c r="M167" s="35">
        <v>746.56775450999999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15945.993576729999</v>
      </c>
      <c r="C168" s="35">
        <f t="shared" ref="C168" si="304">G168+K168</f>
        <v>9014.1259688099999</v>
      </c>
      <c r="D168" s="35">
        <f t="shared" ref="D168" si="305">H168+L168</f>
        <v>6149.9648239400003</v>
      </c>
      <c r="E168" s="35">
        <f t="shared" ref="E168" si="306">I168+M168</f>
        <v>781.90278398000009</v>
      </c>
      <c r="F168" s="35">
        <v>5016.9501619599996</v>
      </c>
      <c r="G168" s="35">
        <v>2464.96895885</v>
      </c>
      <c r="H168" s="35">
        <v>2523.8297446800002</v>
      </c>
      <c r="I168" s="35">
        <v>28.151458430000002</v>
      </c>
      <c r="J168" s="35">
        <v>10929.04341477</v>
      </c>
      <c r="K168" s="35">
        <v>6549.1570099600003</v>
      </c>
      <c r="L168" s="35">
        <v>3626.1350792600001</v>
      </c>
      <c r="M168" s="35">
        <v>753.75132555000005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16306.151035340001</v>
      </c>
      <c r="C169" s="35">
        <f t="shared" ref="C169" si="307">G169+K169</f>
        <v>9252.5575888900003</v>
      </c>
      <c r="D169" s="35">
        <f t="shared" ref="D169" si="308">H169+L169</f>
        <v>6284.8692540900001</v>
      </c>
      <c r="E169" s="35">
        <f t="shared" ref="E169" si="309">I169+M169</f>
        <v>768.72419235999996</v>
      </c>
      <c r="F169" s="35">
        <v>5094.00968018</v>
      </c>
      <c r="G169" s="35">
        <v>2458.6070462299999</v>
      </c>
      <c r="H169" s="35">
        <v>2607.2648587200001</v>
      </c>
      <c r="I169" s="35">
        <v>28.137775229999999</v>
      </c>
      <c r="J169" s="35">
        <v>11212.14135516</v>
      </c>
      <c r="K169" s="35">
        <v>6793.9505426599999</v>
      </c>
      <c r="L169" s="35">
        <v>3677.60439537</v>
      </c>
      <c r="M169" s="35">
        <v>740.58641712999997</v>
      </c>
      <c r="N169" s="35"/>
      <c r="O169" s="35"/>
      <c r="P169" s="35"/>
      <c r="Q169" s="35"/>
    </row>
    <row r="170" spans="1:17" collapsed="1">
      <c r="A170" s="9">
        <v>45383</v>
      </c>
      <c r="B170" s="35">
        <v>16421.616506999999</v>
      </c>
      <c r="C170" s="35">
        <f t="shared" ref="C170" si="310">G170+K170</f>
        <v>9246.6374981099998</v>
      </c>
      <c r="D170" s="35">
        <f t="shared" ref="D170" si="311">H170+L170</f>
        <v>6413.5179994299997</v>
      </c>
      <c r="E170" s="35">
        <f t="shared" ref="E170" si="312">I170+M170</f>
        <v>761.46100946000001</v>
      </c>
      <c r="F170" s="35">
        <v>5233.4424089900003</v>
      </c>
      <c r="G170" s="35">
        <v>2482.0758884900001</v>
      </c>
      <c r="H170" s="35">
        <v>2723.8302561300002</v>
      </c>
      <c r="I170" s="35">
        <v>27.536264370000001</v>
      </c>
      <c r="J170" s="35">
        <v>11188.17409801</v>
      </c>
      <c r="K170" s="35">
        <v>6764.5616096200001</v>
      </c>
      <c r="L170" s="35">
        <v>3689.6877433</v>
      </c>
      <c r="M170" s="35">
        <v>733.92474508999999</v>
      </c>
      <c r="N170" s="35"/>
      <c r="O170" s="35"/>
      <c r="P170" s="35"/>
      <c r="Q170" s="35"/>
    </row>
    <row r="171" spans="1:17">
      <c r="A171" s="9">
        <v>45413</v>
      </c>
      <c r="B171" s="35">
        <v>16608.674750080001</v>
      </c>
      <c r="C171" s="35">
        <f t="shared" ref="C171" si="313">G171+K171</f>
        <v>7190.38254452</v>
      </c>
      <c r="D171" s="35">
        <f t="shared" ref="D171" si="314">H171+L171</f>
        <v>7852.4080709</v>
      </c>
      <c r="E171" s="35">
        <f t="shared" ref="E171" si="315">I171+M171</f>
        <v>1565.88413466</v>
      </c>
      <c r="F171" s="35">
        <v>5370.7614773799996</v>
      </c>
      <c r="G171" s="35">
        <v>2470.8498606600001</v>
      </c>
      <c r="H171" s="35">
        <v>2865.0726057900001</v>
      </c>
      <c r="I171" s="35">
        <v>34.839010930000001</v>
      </c>
      <c r="J171" s="35">
        <v>11237.9132727</v>
      </c>
      <c r="K171" s="35">
        <v>4719.5326838600004</v>
      </c>
      <c r="L171" s="35">
        <v>4987.3354651099999</v>
      </c>
      <c r="M171" s="35">
        <v>1531.0451237299999</v>
      </c>
      <c r="N171" s="35"/>
      <c r="O171" s="35"/>
      <c r="P171" s="35"/>
      <c r="Q171" s="35"/>
    </row>
    <row r="172" spans="1:17">
      <c r="A172" s="9">
        <v>45444</v>
      </c>
      <c r="B172" s="35">
        <v>16752.685048880001</v>
      </c>
      <c r="C172" s="35">
        <f t="shared" ref="C172" si="316">G172+K172</f>
        <v>6977.0980081099997</v>
      </c>
      <c r="D172" s="35">
        <f t="shared" ref="D172" si="317">H172+L172</f>
        <v>7965.9079211499993</v>
      </c>
      <c r="E172" s="35">
        <f t="shared" ref="E172" si="318">I172+M172</f>
        <v>1809.6791196199999</v>
      </c>
      <c r="F172" s="35">
        <v>5482.1986058299999</v>
      </c>
      <c r="G172" s="35">
        <v>2432.9610933499998</v>
      </c>
      <c r="H172" s="35">
        <v>3013.91195973</v>
      </c>
      <c r="I172" s="35">
        <v>35.32555275</v>
      </c>
      <c r="J172" s="35">
        <v>11270.48644305</v>
      </c>
      <c r="K172" s="35">
        <v>4544.1369147599999</v>
      </c>
      <c r="L172" s="35">
        <v>4951.9959614199997</v>
      </c>
      <c r="M172" s="35">
        <v>1774.3535668699999</v>
      </c>
      <c r="N172" s="35"/>
      <c r="O172" s="35"/>
      <c r="P172" s="35"/>
      <c r="Q172" s="35"/>
    </row>
    <row r="173" spans="1:17">
      <c r="A173" s="9">
        <v>45474</v>
      </c>
      <c r="B173" s="35">
        <v>16837.68664141</v>
      </c>
      <c r="C173" s="35">
        <f t="shared" ref="C173" si="319">G173+K173</f>
        <v>6967.7494533899999</v>
      </c>
      <c r="D173" s="35">
        <f t="shared" ref="D173" si="320">H173+L173</f>
        <v>8036.7680470999994</v>
      </c>
      <c r="E173" s="35">
        <f t="shared" ref="E173" si="321">I173+M173</f>
        <v>1833.16914092</v>
      </c>
      <c r="F173" s="35">
        <v>5526.1974193200003</v>
      </c>
      <c r="G173" s="35">
        <v>2494.0599510900001</v>
      </c>
      <c r="H173" s="35">
        <v>3002.1144780599998</v>
      </c>
      <c r="I173" s="35">
        <v>30.02299017</v>
      </c>
      <c r="J173" s="35">
        <v>11311.48922209</v>
      </c>
      <c r="K173" s="35">
        <v>4473.6895022999997</v>
      </c>
      <c r="L173" s="35">
        <v>5034.6535690399996</v>
      </c>
      <c r="M173" s="35">
        <v>1803.1461507500001</v>
      </c>
      <c r="N173" s="35"/>
      <c r="O173" s="35"/>
      <c r="P173" s="35"/>
      <c r="Q173" s="35"/>
    </row>
    <row r="174" spans="1:17">
      <c r="A174" s="9">
        <v>45505</v>
      </c>
      <c r="B174" s="35">
        <v>17259.32621875</v>
      </c>
      <c r="C174" s="35">
        <f t="shared" ref="C174" si="322">G174+K174</f>
        <v>7525.4880299300003</v>
      </c>
      <c r="D174" s="35">
        <f t="shared" ref="D174" si="323">H174+L174</f>
        <v>7878.2833701099999</v>
      </c>
      <c r="E174" s="35">
        <f t="shared" ref="E174" si="324">I174+M174</f>
        <v>1855.5548187100001</v>
      </c>
      <c r="F174" s="35">
        <v>5712.7305939899998</v>
      </c>
      <c r="G174" s="35">
        <v>2706.89275232</v>
      </c>
      <c r="H174" s="35">
        <v>2975.8820378099999</v>
      </c>
      <c r="I174" s="35">
        <v>29.95580386</v>
      </c>
      <c r="J174" s="35">
        <v>11546.595624760001</v>
      </c>
      <c r="K174" s="35">
        <v>4818.5952776100003</v>
      </c>
      <c r="L174" s="35">
        <v>4902.4013322999999</v>
      </c>
      <c r="M174" s="35">
        <v>1825.59901485</v>
      </c>
      <c r="N174" s="35"/>
      <c r="O174" s="35"/>
      <c r="P174" s="35"/>
      <c r="Q174" s="35"/>
    </row>
    <row r="175" spans="1:17">
      <c r="A175" s="9">
        <v>45536</v>
      </c>
      <c r="B175" s="35">
        <v>17133.428127890002</v>
      </c>
      <c r="C175" s="35">
        <f t="shared" ref="C175" si="325">G175+K175</f>
        <v>7325.2491977099999</v>
      </c>
      <c r="D175" s="35">
        <f t="shared" ref="D175" si="326">H175+L175</f>
        <v>7923.9479400399996</v>
      </c>
      <c r="E175" s="35">
        <f t="shared" ref="E175" si="327">I175+M175</f>
        <v>1884.2309901400001</v>
      </c>
      <c r="F175" s="35">
        <v>5870.5334104399999</v>
      </c>
      <c r="G175" s="35">
        <v>2710.38812388</v>
      </c>
      <c r="H175" s="35">
        <v>3121.6616381899998</v>
      </c>
      <c r="I175" s="35">
        <v>38.483648369999997</v>
      </c>
      <c r="J175" s="35">
        <v>11262.894717450001</v>
      </c>
      <c r="K175" s="35">
        <v>4614.8610738300004</v>
      </c>
      <c r="L175" s="35">
        <v>4802.2863018500002</v>
      </c>
      <c r="M175" s="35">
        <v>1845.74734177</v>
      </c>
      <c r="N175" s="35"/>
      <c r="O175" s="35"/>
      <c r="P175" s="35"/>
      <c r="Q175" s="35"/>
    </row>
    <row r="176" spans="1:17">
      <c r="A176" s="9">
        <v>45566</v>
      </c>
      <c r="B176" s="35">
        <v>16778.796836189998</v>
      </c>
      <c r="C176" s="35">
        <f t="shared" ref="C176" si="328">G176+K176</f>
        <v>6220.4618024700003</v>
      </c>
      <c r="D176" s="35">
        <f t="shared" ref="D176" si="329">H176+L176</f>
        <v>8032.63451506</v>
      </c>
      <c r="E176" s="35">
        <f t="shared" ref="E176" si="330">I176+M176</f>
        <v>2525.7005186599999</v>
      </c>
      <c r="F176" s="35">
        <v>5646.9725600399997</v>
      </c>
      <c r="G176" s="35">
        <v>2430.3423674400001</v>
      </c>
      <c r="H176" s="35">
        <v>3171.0555175099998</v>
      </c>
      <c r="I176" s="35">
        <v>45.574675089999999</v>
      </c>
      <c r="J176" s="35">
        <v>11131.824276150001</v>
      </c>
      <c r="K176" s="35">
        <v>3790.1194350300002</v>
      </c>
      <c r="L176" s="35">
        <v>4861.5789975500002</v>
      </c>
      <c r="M176" s="35">
        <v>2480.1258435700001</v>
      </c>
      <c r="N176" s="35"/>
      <c r="O176" s="35"/>
      <c r="P176" s="35"/>
      <c r="Q176" s="35"/>
    </row>
    <row r="177" spans="1:17">
      <c r="A177" s="9">
        <v>45597</v>
      </c>
      <c r="B177" s="35">
        <v>16665.628963840001</v>
      </c>
      <c r="C177" s="35">
        <f t="shared" ref="C177" si="331">G177+K177</f>
        <v>6090.9568305800003</v>
      </c>
      <c r="D177" s="35">
        <f t="shared" ref="D177" si="332">H177+L177</f>
        <v>8003.7361153399997</v>
      </c>
      <c r="E177" s="35">
        <f t="shared" ref="E177" si="333">I177+M177</f>
        <v>2570.9360179199998</v>
      </c>
      <c r="F177" s="35">
        <v>5465.5577070099998</v>
      </c>
      <c r="G177" s="35">
        <v>2294.2147186299999</v>
      </c>
      <c r="H177" s="35">
        <v>3124.4524497100001</v>
      </c>
      <c r="I177" s="35">
        <v>46.890538669999998</v>
      </c>
      <c r="J177" s="35">
        <v>11200.07125683</v>
      </c>
      <c r="K177" s="35">
        <v>3796.74211195</v>
      </c>
      <c r="L177" s="35">
        <v>4879.2836656299996</v>
      </c>
      <c r="M177" s="35">
        <v>2524.04547925</v>
      </c>
      <c r="N177" s="35"/>
      <c r="O177" s="35"/>
      <c r="P177" s="35"/>
      <c r="Q177" s="35"/>
    </row>
    <row r="178" spans="1:17">
      <c r="A178" s="9">
        <v>45627</v>
      </c>
      <c r="B178" s="35">
        <v>17052.850324579998</v>
      </c>
      <c r="C178" s="35">
        <f t="shared" ref="C178" si="334">G178+K178</f>
        <v>5953.6104450500006</v>
      </c>
      <c r="D178" s="35">
        <f t="shared" ref="D178" si="335">H178+L178</f>
        <v>8501.8745810700002</v>
      </c>
      <c r="E178" s="35">
        <f t="shared" ref="E178" si="336">I178+M178</f>
        <v>2597.3652984599998</v>
      </c>
      <c r="F178" s="35">
        <v>5910.6468631999996</v>
      </c>
      <c r="G178" s="35">
        <v>2180.1052206700001</v>
      </c>
      <c r="H178" s="35">
        <v>3690.09238319</v>
      </c>
      <c r="I178" s="35">
        <v>40.449259339999998</v>
      </c>
      <c r="J178" s="35">
        <v>11142.203461380001</v>
      </c>
      <c r="K178" s="35">
        <v>3773.5052243800001</v>
      </c>
      <c r="L178" s="35">
        <v>4811.7821978800002</v>
      </c>
      <c r="M178" s="35">
        <v>2556.9160391199998</v>
      </c>
      <c r="N178" s="35"/>
      <c r="O178" s="35"/>
      <c r="P178" s="35"/>
      <c r="Q178" s="35"/>
    </row>
    <row r="179" spans="1:17">
      <c r="A179" s="9">
        <v>45658</v>
      </c>
      <c r="B179" s="35">
        <v>17090.325363190001</v>
      </c>
      <c r="C179" s="35">
        <f t="shared" ref="C179" si="337">G179+K179</f>
        <v>5983.8230708499996</v>
      </c>
      <c r="D179" s="35">
        <f t="shared" ref="D179" si="338">H179+L179</f>
        <v>8530.7415943100004</v>
      </c>
      <c r="E179" s="35">
        <f t="shared" ref="E179" si="339">I179+M179</f>
        <v>2575.7606980299997</v>
      </c>
      <c r="F179" s="35">
        <v>6136.65234968</v>
      </c>
      <c r="G179" s="35">
        <v>2320.02562562</v>
      </c>
      <c r="H179" s="35">
        <v>3777.1593067099998</v>
      </c>
      <c r="I179" s="35">
        <v>39.467417349999998</v>
      </c>
      <c r="J179" s="35">
        <v>10953.673013510001</v>
      </c>
      <c r="K179" s="35">
        <v>3663.79744523</v>
      </c>
      <c r="L179" s="35">
        <v>4753.5822876000002</v>
      </c>
      <c r="M179" s="35">
        <v>2536.29328068</v>
      </c>
      <c r="N179" s="35"/>
      <c r="O179" s="35"/>
      <c r="P179" s="35"/>
      <c r="Q179" s="35"/>
    </row>
    <row r="180" spans="1:17">
      <c r="A180" s="9">
        <v>45689</v>
      </c>
      <c r="B180" s="35">
        <v>17278.426270849999</v>
      </c>
      <c r="C180" s="35">
        <f t="shared" ref="C180" si="340">G180+K180</f>
        <v>6076.6783660000001</v>
      </c>
      <c r="D180" s="35">
        <f t="shared" ref="D180" si="341">H180+L180</f>
        <v>8636.8051138800001</v>
      </c>
      <c r="E180" s="35">
        <f t="shared" ref="E180" si="342">I180+M180</f>
        <v>2564.9427909700003</v>
      </c>
      <c r="F180" s="35">
        <v>6488.2258976499998</v>
      </c>
      <c r="G180" s="35">
        <v>2501.7698921199999</v>
      </c>
      <c r="H180" s="35">
        <v>3947.4847012700002</v>
      </c>
      <c r="I180" s="35">
        <v>38.971304259999997</v>
      </c>
      <c r="J180" s="35">
        <v>10790.200373199999</v>
      </c>
      <c r="K180" s="35">
        <v>3574.9084738800002</v>
      </c>
      <c r="L180" s="35">
        <v>4689.3204126099999</v>
      </c>
      <c r="M180" s="35">
        <v>2525.9714867100001</v>
      </c>
      <c r="N180" s="35"/>
      <c r="O180" s="35"/>
      <c r="P180" s="35"/>
      <c r="Q180" s="35"/>
    </row>
    <row r="181" spans="1:17">
      <c r="A181" s="9">
        <v>45717</v>
      </c>
      <c r="B181" s="35">
        <v>17171.433206419999</v>
      </c>
      <c r="C181" s="35">
        <f t="shared" ref="C181" si="343">G181+K181</f>
        <v>5710.9035719500007</v>
      </c>
      <c r="D181" s="35">
        <f t="shared" ref="D181" si="344">H181+L181</f>
        <v>8861.3721575899999</v>
      </c>
      <c r="E181" s="35">
        <f t="shared" ref="E181" si="345">I181+M181</f>
        <v>2599.1574768800001</v>
      </c>
      <c r="F181" s="35">
        <v>6638.9914540299997</v>
      </c>
      <c r="G181" s="35">
        <v>2403.5129174100002</v>
      </c>
      <c r="H181" s="35">
        <v>4196.7594810600003</v>
      </c>
      <c r="I181" s="35">
        <v>38.719055560000001</v>
      </c>
      <c r="J181" s="35">
        <v>10532.441752389999</v>
      </c>
      <c r="K181" s="35">
        <v>3307.39065454</v>
      </c>
      <c r="L181" s="35">
        <v>4664.6126765299996</v>
      </c>
      <c r="M181" s="35">
        <v>2560.4384213200001</v>
      </c>
      <c r="N181" s="35"/>
      <c r="O181" s="35"/>
      <c r="P181" s="35"/>
      <c r="Q181" s="35"/>
    </row>
    <row r="182" spans="1:17">
      <c r="A182" s="9">
        <v>45748</v>
      </c>
      <c r="B182" s="35">
        <v>17263.07416434</v>
      </c>
      <c r="C182" s="35">
        <f t="shared" ref="C182" si="346">G182+K182</f>
        <v>6282.0817581699994</v>
      </c>
      <c r="D182" s="35">
        <f t="shared" ref="D182" si="347">H182+L182</f>
        <v>8311.5053257500003</v>
      </c>
      <c r="E182" s="35">
        <f t="shared" ref="E182" si="348">I182+M182</f>
        <v>2669.48708042</v>
      </c>
      <c r="F182" s="35">
        <v>6838.5207657399997</v>
      </c>
      <c r="G182" s="35">
        <v>2388.2822553699998</v>
      </c>
      <c r="H182" s="35">
        <v>4413.1928267599997</v>
      </c>
      <c r="I182" s="35">
        <v>37.045683609999998</v>
      </c>
      <c r="J182" s="35">
        <v>10424.553398599999</v>
      </c>
      <c r="K182" s="35">
        <v>3893.7995028</v>
      </c>
      <c r="L182" s="35">
        <v>3898.3124989900002</v>
      </c>
      <c r="M182" s="35">
        <v>2632.4413968099998</v>
      </c>
      <c r="N182" s="35"/>
      <c r="O182" s="35"/>
      <c r="P182" s="35"/>
      <c r="Q182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228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t="12.75" hidden="1" customHeight="1" outlineLevel="1">
      <c r="A11" s="9">
        <v>40544</v>
      </c>
      <c r="B11" s="35">
        <v>4529.6970359300003</v>
      </c>
      <c r="C11" s="35">
        <f>G11+K11</f>
        <v>500.33667305</v>
      </c>
      <c r="D11" s="35">
        <f t="shared" ref="D11:E11" si="0">H11+L11</f>
        <v>784.14318662000005</v>
      </c>
      <c r="E11" s="35">
        <f t="shared" si="0"/>
        <v>3245.2171762600001</v>
      </c>
      <c r="F11" s="35">
        <v>1533.8956640599999</v>
      </c>
      <c r="G11" s="35">
        <v>429.52161543</v>
      </c>
      <c r="H11" s="35">
        <v>440.31033402000003</v>
      </c>
      <c r="I11" s="35">
        <v>664.06371461000003</v>
      </c>
      <c r="J11" s="35">
        <v>2995.8013718699999</v>
      </c>
      <c r="K11" s="35">
        <v>70.815057620000005</v>
      </c>
      <c r="L11" s="35">
        <v>343.83285260000002</v>
      </c>
      <c r="M11" s="35">
        <v>2581.1534616499998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4515.4588682100002</v>
      </c>
      <c r="C12" s="35">
        <f t="shared" ref="C12:C67" si="1">G12+K12</f>
        <v>520.27324038000006</v>
      </c>
      <c r="D12" s="35">
        <f t="shared" ref="D12:D67" si="2">H12+L12</f>
        <v>783.02612922999992</v>
      </c>
      <c r="E12" s="35">
        <f t="shared" ref="E12:E67" si="3">I12+M12</f>
        <v>3212.1594986</v>
      </c>
      <c r="F12" s="35">
        <v>1546.0296188299999</v>
      </c>
      <c r="G12" s="35">
        <v>446.77911868000001</v>
      </c>
      <c r="H12" s="35">
        <v>448.70494592</v>
      </c>
      <c r="I12" s="35">
        <v>650.54555422999999</v>
      </c>
      <c r="J12" s="35">
        <v>2969.4292493799999</v>
      </c>
      <c r="K12" s="35">
        <v>73.494121699999994</v>
      </c>
      <c r="L12" s="35">
        <v>334.32118330999998</v>
      </c>
      <c r="M12" s="35">
        <v>2561.6139443699999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4499.0559962500001</v>
      </c>
      <c r="C13" s="35">
        <f t="shared" si="1"/>
        <v>540.14397959000007</v>
      </c>
      <c r="D13" s="35">
        <f t="shared" si="2"/>
        <v>773.14634918000002</v>
      </c>
      <c r="E13" s="35">
        <f t="shared" si="3"/>
        <v>3185.76566748</v>
      </c>
      <c r="F13" s="35">
        <v>1562.8647965499999</v>
      </c>
      <c r="G13" s="35">
        <v>467.98233735000002</v>
      </c>
      <c r="H13" s="35">
        <v>443.85297310999999</v>
      </c>
      <c r="I13" s="35">
        <v>651.02948608999998</v>
      </c>
      <c r="J13" s="35">
        <v>2936.1911997000002</v>
      </c>
      <c r="K13" s="35">
        <v>72.161642240000006</v>
      </c>
      <c r="L13" s="35">
        <v>329.29337607000002</v>
      </c>
      <c r="M13" s="35">
        <v>2534.7361813900002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4498.6961828900003</v>
      </c>
      <c r="C14" s="35">
        <f t="shared" si="1"/>
        <v>568.99796452999999</v>
      </c>
      <c r="D14" s="35">
        <f t="shared" si="2"/>
        <v>771.09434985999997</v>
      </c>
      <c r="E14" s="35">
        <f t="shared" si="3"/>
        <v>3158.6038685000003</v>
      </c>
      <c r="F14" s="35">
        <v>1582.57760596</v>
      </c>
      <c r="G14" s="35">
        <v>499.09416449000003</v>
      </c>
      <c r="H14" s="35">
        <v>453.29883175999998</v>
      </c>
      <c r="I14" s="35">
        <v>630.18460971000002</v>
      </c>
      <c r="J14" s="35">
        <v>2916.11857693</v>
      </c>
      <c r="K14" s="35">
        <v>69.903800039999993</v>
      </c>
      <c r="L14" s="35">
        <v>317.79551809999998</v>
      </c>
      <c r="M14" s="35">
        <v>2528.4192587900002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4520.1217494800003</v>
      </c>
      <c r="C15" s="35">
        <f t="shared" si="1"/>
        <v>600.18169453999997</v>
      </c>
      <c r="D15" s="35">
        <f t="shared" si="2"/>
        <v>780.09105081999996</v>
      </c>
      <c r="E15" s="35">
        <f t="shared" si="3"/>
        <v>3139.8490041200002</v>
      </c>
      <c r="F15" s="35">
        <v>1639.7620532000001</v>
      </c>
      <c r="G15" s="35">
        <v>525.37448918999996</v>
      </c>
      <c r="H15" s="35">
        <v>465.23399053999998</v>
      </c>
      <c r="I15" s="35">
        <v>649.15357346999997</v>
      </c>
      <c r="J15" s="35">
        <v>2880.3596962800002</v>
      </c>
      <c r="K15" s="35">
        <v>74.807205350000004</v>
      </c>
      <c r="L15" s="35">
        <v>314.85706027999998</v>
      </c>
      <c r="M15" s="35">
        <v>2490.6954306500002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4526.5013818999996</v>
      </c>
      <c r="C16" s="35">
        <f t="shared" si="1"/>
        <v>621.65147529000001</v>
      </c>
      <c r="D16" s="35">
        <f t="shared" si="2"/>
        <v>783.23608065999997</v>
      </c>
      <c r="E16" s="35">
        <f t="shared" si="3"/>
        <v>3121.6138259500003</v>
      </c>
      <c r="F16" s="35">
        <v>1675.0994941900001</v>
      </c>
      <c r="G16" s="35">
        <v>545.88335099999995</v>
      </c>
      <c r="H16" s="35">
        <v>472.13406916999998</v>
      </c>
      <c r="I16" s="35">
        <v>657.08207402000005</v>
      </c>
      <c r="J16" s="35">
        <v>2851.4018877100002</v>
      </c>
      <c r="K16" s="35">
        <v>75.768124290000003</v>
      </c>
      <c r="L16" s="35">
        <v>311.10201149</v>
      </c>
      <c r="M16" s="35">
        <v>2464.5317519300002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4524.93767286</v>
      </c>
      <c r="C17" s="35">
        <f t="shared" si="1"/>
        <v>641.13564783000004</v>
      </c>
      <c r="D17" s="35">
        <f t="shared" si="2"/>
        <v>795.26911683999992</v>
      </c>
      <c r="E17" s="35">
        <f t="shared" si="3"/>
        <v>3088.5329081899999</v>
      </c>
      <c r="F17" s="35">
        <v>1708.8066260799999</v>
      </c>
      <c r="G17" s="35">
        <v>564.06543175000002</v>
      </c>
      <c r="H17" s="35">
        <v>483.14840637999998</v>
      </c>
      <c r="I17" s="35">
        <v>661.59278795</v>
      </c>
      <c r="J17" s="35">
        <v>2816.1310467799999</v>
      </c>
      <c r="K17" s="35">
        <v>77.070216079999994</v>
      </c>
      <c r="L17" s="35">
        <v>312.12071046</v>
      </c>
      <c r="M17" s="35">
        <v>2426.9401202399999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4499.5771468499997</v>
      </c>
      <c r="C18" s="35">
        <f t="shared" si="1"/>
        <v>664.31417492000003</v>
      </c>
      <c r="D18" s="35">
        <f t="shared" si="2"/>
        <v>777.65766875999998</v>
      </c>
      <c r="E18" s="35">
        <f t="shared" si="3"/>
        <v>3057.6053031700003</v>
      </c>
      <c r="F18" s="35">
        <v>1738.3234906499999</v>
      </c>
      <c r="G18" s="35">
        <v>583.08867368000006</v>
      </c>
      <c r="H18" s="35">
        <v>484.12524148</v>
      </c>
      <c r="I18" s="35">
        <v>671.10957549</v>
      </c>
      <c r="J18" s="35">
        <v>2761.2536562</v>
      </c>
      <c r="K18" s="35">
        <v>81.22550124</v>
      </c>
      <c r="L18" s="35">
        <v>293.53242727999998</v>
      </c>
      <c r="M18" s="35">
        <v>2386.4957276800001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4431.2716466900001</v>
      </c>
      <c r="C19" s="35">
        <f t="shared" si="1"/>
        <v>675.26892109999994</v>
      </c>
      <c r="D19" s="35">
        <f t="shared" si="2"/>
        <v>781.51417689000004</v>
      </c>
      <c r="E19" s="35">
        <f t="shared" si="3"/>
        <v>2974.4885487000001</v>
      </c>
      <c r="F19" s="35">
        <v>1765.7613319300001</v>
      </c>
      <c r="G19" s="35">
        <v>593.22630781999999</v>
      </c>
      <c r="H19" s="35">
        <v>492.28889536000003</v>
      </c>
      <c r="I19" s="35">
        <v>680.24612875000003</v>
      </c>
      <c r="J19" s="35">
        <v>2665.5103147599998</v>
      </c>
      <c r="K19" s="35">
        <v>82.042613279999998</v>
      </c>
      <c r="L19" s="35">
        <v>289.22528153000002</v>
      </c>
      <c r="M19" s="35">
        <v>2294.2424199500001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4409.5344074799996</v>
      </c>
      <c r="C20" s="35">
        <f t="shared" si="1"/>
        <v>687.29555255000002</v>
      </c>
      <c r="D20" s="35">
        <f t="shared" si="2"/>
        <v>779.64659136</v>
      </c>
      <c r="E20" s="35">
        <f t="shared" si="3"/>
        <v>2942.5922635699999</v>
      </c>
      <c r="F20" s="35">
        <v>1790.49459437</v>
      </c>
      <c r="G20" s="35">
        <v>603.60446903000002</v>
      </c>
      <c r="H20" s="35">
        <v>496.06966469000002</v>
      </c>
      <c r="I20" s="35">
        <v>690.82046064999997</v>
      </c>
      <c r="J20" s="35">
        <v>2619.0398131100001</v>
      </c>
      <c r="K20" s="35">
        <v>83.691083520000007</v>
      </c>
      <c r="L20" s="35">
        <v>283.57692666999998</v>
      </c>
      <c r="M20" s="35">
        <v>2251.77180292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4273.0008601</v>
      </c>
      <c r="C21" s="35">
        <f t="shared" si="1"/>
        <v>697.58183597000004</v>
      </c>
      <c r="D21" s="35">
        <f t="shared" si="2"/>
        <v>775.38796431000003</v>
      </c>
      <c r="E21" s="35">
        <f t="shared" si="3"/>
        <v>2800.0310598199999</v>
      </c>
      <c r="F21" s="35">
        <v>1795.86904981</v>
      </c>
      <c r="G21" s="35">
        <v>602.31850592000001</v>
      </c>
      <c r="H21" s="35">
        <v>503.02514745000002</v>
      </c>
      <c r="I21" s="35">
        <v>690.52539644000001</v>
      </c>
      <c r="J21" s="35">
        <v>2477.13181029</v>
      </c>
      <c r="K21" s="35">
        <v>95.263330049999993</v>
      </c>
      <c r="L21" s="35">
        <v>272.36281686000001</v>
      </c>
      <c r="M21" s="35">
        <v>2109.50566338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4113.7205522900003</v>
      </c>
      <c r="C22" s="35">
        <f t="shared" si="1"/>
        <v>692.03592635999996</v>
      </c>
      <c r="D22" s="35">
        <f t="shared" si="2"/>
        <v>758.77339410000002</v>
      </c>
      <c r="E22" s="35">
        <f t="shared" si="3"/>
        <v>2662.9112318299999</v>
      </c>
      <c r="F22" s="35">
        <v>1782.9320903099999</v>
      </c>
      <c r="G22" s="35">
        <v>600.49318392999999</v>
      </c>
      <c r="H22" s="35">
        <v>493.88583309000001</v>
      </c>
      <c r="I22" s="35">
        <v>688.55307329000004</v>
      </c>
      <c r="J22" s="35">
        <v>2330.7884619800002</v>
      </c>
      <c r="K22" s="35">
        <v>91.542742430000004</v>
      </c>
      <c r="L22" s="35">
        <v>264.88756101000001</v>
      </c>
      <c r="M22" s="35">
        <v>1974.35815854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4056.6758699400002</v>
      </c>
      <c r="C23" s="35">
        <f t="shared" si="1"/>
        <v>632.14451923999991</v>
      </c>
      <c r="D23" s="35">
        <f t="shared" si="2"/>
        <v>768.44841443999996</v>
      </c>
      <c r="E23" s="35">
        <f t="shared" si="3"/>
        <v>2656.0829362600002</v>
      </c>
      <c r="F23" s="35">
        <v>1773.8483722399999</v>
      </c>
      <c r="G23" s="35">
        <v>580.28034909999997</v>
      </c>
      <c r="H23" s="35">
        <v>506.76154188999999</v>
      </c>
      <c r="I23" s="35">
        <v>686.80648125000005</v>
      </c>
      <c r="J23" s="35">
        <v>2282.8274977000001</v>
      </c>
      <c r="K23" s="35">
        <v>51.864170139999999</v>
      </c>
      <c r="L23" s="35">
        <v>261.68687254999998</v>
      </c>
      <c r="M23" s="35">
        <v>1969.2764550100001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4009.4344960399999</v>
      </c>
      <c r="C24" s="35">
        <f t="shared" si="1"/>
        <v>631.37556116000007</v>
      </c>
      <c r="D24" s="35">
        <f t="shared" si="2"/>
        <v>764.89753359999997</v>
      </c>
      <c r="E24" s="35">
        <f t="shared" si="3"/>
        <v>2613.1614012800001</v>
      </c>
      <c r="F24" s="35">
        <v>1774.2065442799999</v>
      </c>
      <c r="G24" s="35">
        <v>579.43007206000004</v>
      </c>
      <c r="H24" s="35">
        <v>506.59052559999998</v>
      </c>
      <c r="I24" s="35">
        <v>688.18594661999998</v>
      </c>
      <c r="J24" s="35">
        <v>2235.22795176</v>
      </c>
      <c r="K24" s="35">
        <v>51.945489100000003</v>
      </c>
      <c r="L24" s="35">
        <v>258.307008</v>
      </c>
      <c r="M24" s="35">
        <v>1924.97545466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3895.8693346</v>
      </c>
      <c r="C25" s="35">
        <f t="shared" si="1"/>
        <v>619.68567096000004</v>
      </c>
      <c r="D25" s="35">
        <f t="shared" si="2"/>
        <v>738.20888086000002</v>
      </c>
      <c r="E25" s="35">
        <f t="shared" si="3"/>
        <v>2537.9747827800002</v>
      </c>
      <c r="F25" s="35">
        <v>1741.07893979</v>
      </c>
      <c r="G25" s="35">
        <v>569.30550886000003</v>
      </c>
      <c r="H25" s="35">
        <v>497.16957001999998</v>
      </c>
      <c r="I25" s="35">
        <v>674.60386090999998</v>
      </c>
      <c r="J25" s="35">
        <v>2154.7903948100002</v>
      </c>
      <c r="K25" s="35">
        <v>50.3801621</v>
      </c>
      <c r="L25" s="35">
        <v>241.03931084000001</v>
      </c>
      <c r="M25" s="35">
        <v>1863.3709218700001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3873.4599089600001</v>
      </c>
      <c r="C26" s="35">
        <f t="shared" si="1"/>
        <v>623.92903839999997</v>
      </c>
      <c r="D26" s="35">
        <f t="shared" si="2"/>
        <v>744.01324188000001</v>
      </c>
      <c r="E26" s="35">
        <f t="shared" si="3"/>
        <v>2505.5176286799997</v>
      </c>
      <c r="F26" s="35">
        <v>1753.82398859</v>
      </c>
      <c r="G26" s="35">
        <v>572.60063106999996</v>
      </c>
      <c r="H26" s="35">
        <v>508.17474721000002</v>
      </c>
      <c r="I26" s="35">
        <v>673.04861030999996</v>
      </c>
      <c r="J26" s="35">
        <v>2119.6359203699999</v>
      </c>
      <c r="K26" s="35">
        <v>51.328407329999997</v>
      </c>
      <c r="L26" s="35">
        <v>235.83849466999999</v>
      </c>
      <c r="M26" s="35">
        <v>1832.46901837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3839.0938883499998</v>
      </c>
      <c r="C27" s="35">
        <f t="shared" si="1"/>
        <v>644.52912473000004</v>
      </c>
      <c r="D27" s="35">
        <f t="shared" si="2"/>
        <v>728.51088995999999</v>
      </c>
      <c r="E27" s="35">
        <f t="shared" si="3"/>
        <v>2466.0538736600001</v>
      </c>
      <c r="F27" s="35">
        <v>1781.7873167299999</v>
      </c>
      <c r="G27" s="35">
        <v>592.04228229</v>
      </c>
      <c r="H27" s="35">
        <v>517.07000892999997</v>
      </c>
      <c r="I27" s="35">
        <v>672.67502550999995</v>
      </c>
      <c r="J27" s="35">
        <v>2057.3065716199999</v>
      </c>
      <c r="K27" s="35">
        <v>52.486842439999997</v>
      </c>
      <c r="L27" s="35">
        <v>211.44088103000001</v>
      </c>
      <c r="M27" s="35">
        <v>1793.3788481500001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3805.7696838100001</v>
      </c>
      <c r="C28" s="35">
        <f t="shared" si="1"/>
        <v>638.96359714000005</v>
      </c>
      <c r="D28" s="35">
        <f t="shared" si="2"/>
        <v>735.70887751999999</v>
      </c>
      <c r="E28" s="35">
        <f t="shared" si="3"/>
        <v>2431.0972091499998</v>
      </c>
      <c r="F28" s="35">
        <v>1798.47495695</v>
      </c>
      <c r="G28" s="35">
        <v>595.80549498000005</v>
      </c>
      <c r="H28" s="35">
        <v>525.37475046999998</v>
      </c>
      <c r="I28" s="35">
        <v>677.29471149999995</v>
      </c>
      <c r="J28" s="35">
        <v>2007.2947268600001</v>
      </c>
      <c r="K28" s="35">
        <v>43.158102159999999</v>
      </c>
      <c r="L28" s="35">
        <v>210.33412705000001</v>
      </c>
      <c r="M28" s="35">
        <v>1753.8024976500001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3788.2326729900001</v>
      </c>
      <c r="C29" s="35">
        <f t="shared" si="1"/>
        <v>653.56038027</v>
      </c>
      <c r="D29" s="35">
        <f t="shared" si="2"/>
        <v>734.48535589000005</v>
      </c>
      <c r="E29" s="35">
        <f t="shared" si="3"/>
        <v>2400.1869368299999</v>
      </c>
      <c r="F29" s="35">
        <v>1814.9926672900001</v>
      </c>
      <c r="G29" s="35">
        <v>609.97476520999999</v>
      </c>
      <c r="H29" s="35">
        <v>527.43989850000003</v>
      </c>
      <c r="I29" s="35">
        <v>677.57800357999997</v>
      </c>
      <c r="J29" s="35">
        <v>1973.2400057</v>
      </c>
      <c r="K29" s="35">
        <v>43.585615060000002</v>
      </c>
      <c r="L29" s="35">
        <v>207.04545739</v>
      </c>
      <c r="M29" s="35">
        <v>1722.6089332500001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3776.7793978099999</v>
      </c>
      <c r="C30" s="35">
        <f t="shared" si="1"/>
        <v>671.23011703999998</v>
      </c>
      <c r="D30" s="35">
        <f t="shared" si="2"/>
        <v>745.97095166000008</v>
      </c>
      <c r="E30" s="35">
        <f t="shared" si="3"/>
        <v>2359.5783291100001</v>
      </c>
      <c r="F30" s="35">
        <v>1846.7647134900001</v>
      </c>
      <c r="G30" s="35">
        <v>627.21599099000002</v>
      </c>
      <c r="H30" s="35">
        <v>539.87806102000002</v>
      </c>
      <c r="I30" s="35">
        <v>679.67066148000004</v>
      </c>
      <c r="J30" s="35">
        <v>1930.01468432</v>
      </c>
      <c r="K30" s="35">
        <v>44.014126050000002</v>
      </c>
      <c r="L30" s="35">
        <v>206.09289064000001</v>
      </c>
      <c r="M30" s="35">
        <v>1679.9076676300001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3734.1228080400001</v>
      </c>
      <c r="C31" s="35">
        <f t="shared" si="1"/>
        <v>670.99894506999999</v>
      </c>
      <c r="D31" s="35">
        <f t="shared" si="2"/>
        <v>737.30085659999997</v>
      </c>
      <c r="E31" s="35">
        <f t="shared" si="3"/>
        <v>2325.8230063699998</v>
      </c>
      <c r="F31" s="35">
        <v>1855.4517452600001</v>
      </c>
      <c r="G31" s="35">
        <v>626.35579865</v>
      </c>
      <c r="H31" s="35">
        <v>535.28913336999994</v>
      </c>
      <c r="I31" s="35">
        <v>693.80681324</v>
      </c>
      <c r="J31" s="35">
        <v>1878.6710627800001</v>
      </c>
      <c r="K31" s="35">
        <v>44.643146420000001</v>
      </c>
      <c r="L31" s="35">
        <v>202.01172323</v>
      </c>
      <c r="M31" s="35">
        <v>1632.0161931299999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3708.9818272100001</v>
      </c>
      <c r="C32" s="35">
        <f t="shared" si="1"/>
        <v>679.73506743000007</v>
      </c>
      <c r="D32" s="35">
        <f t="shared" si="2"/>
        <v>700.37951997999994</v>
      </c>
      <c r="E32" s="35">
        <f t="shared" si="3"/>
        <v>2328.8672397999999</v>
      </c>
      <c r="F32" s="35">
        <v>1871.86451842</v>
      </c>
      <c r="G32" s="35">
        <v>640.68381178000004</v>
      </c>
      <c r="H32" s="35">
        <v>507.87636495999999</v>
      </c>
      <c r="I32" s="35">
        <v>723.30434167999999</v>
      </c>
      <c r="J32" s="35">
        <v>1837.1173087899999</v>
      </c>
      <c r="K32" s="35">
        <v>39.051255650000002</v>
      </c>
      <c r="L32" s="35">
        <v>192.50315502000001</v>
      </c>
      <c r="M32" s="35">
        <v>1605.56289812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3669.07217829</v>
      </c>
      <c r="C33" s="35">
        <f t="shared" si="1"/>
        <v>680.40513108000005</v>
      </c>
      <c r="D33" s="35">
        <f t="shared" si="2"/>
        <v>721.31098800999996</v>
      </c>
      <c r="E33" s="35">
        <f t="shared" si="3"/>
        <v>2267.3560591999999</v>
      </c>
      <c r="F33" s="35">
        <v>1865.28605197</v>
      </c>
      <c r="G33" s="35">
        <v>640.84661022</v>
      </c>
      <c r="H33" s="35">
        <v>525.32734775999995</v>
      </c>
      <c r="I33" s="35">
        <v>699.11209398999995</v>
      </c>
      <c r="J33" s="35">
        <v>1803.78612632</v>
      </c>
      <c r="K33" s="35">
        <v>39.558520860000002</v>
      </c>
      <c r="L33" s="35">
        <v>195.98364025000001</v>
      </c>
      <c r="M33" s="35">
        <v>1568.2439652099999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3645.4308522000001</v>
      </c>
      <c r="C34" s="35">
        <f t="shared" si="1"/>
        <v>690.44498616999999</v>
      </c>
      <c r="D34" s="35">
        <f t="shared" si="2"/>
        <v>724.70262276000005</v>
      </c>
      <c r="E34" s="35">
        <f t="shared" si="3"/>
        <v>2230.2832432699997</v>
      </c>
      <c r="F34" s="35">
        <v>1876.3672847600001</v>
      </c>
      <c r="G34" s="35">
        <v>650.90867696999999</v>
      </c>
      <c r="H34" s="35">
        <v>533.89959433000001</v>
      </c>
      <c r="I34" s="35">
        <v>691.55901345999996</v>
      </c>
      <c r="J34" s="35">
        <v>1769.06356744</v>
      </c>
      <c r="K34" s="35">
        <v>39.536309199999998</v>
      </c>
      <c r="L34" s="35">
        <v>190.80302843000001</v>
      </c>
      <c r="M34" s="35">
        <v>1538.72422981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3620.23352467</v>
      </c>
      <c r="C35" s="35">
        <f t="shared" si="1"/>
        <v>694.99428396000008</v>
      </c>
      <c r="D35" s="35">
        <f t="shared" si="2"/>
        <v>719.89643621000005</v>
      </c>
      <c r="E35" s="35">
        <f t="shared" si="3"/>
        <v>2205.3428045000001</v>
      </c>
      <c r="F35" s="35">
        <v>1872.1125881600001</v>
      </c>
      <c r="G35" s="35">
        <v>655.08430838000004</v>
      </c>
      <c r="H35" s="35">
        <v>530.56678452000006</v>
      </c>
      <c r="I35" s="35">
        <v>686.46149525999999</v>
      </c>
      <c r="J35" s="35">
        <v>1748.1209365100001</v>
      </c>
      <c r="K35" s="35">
        <v>39.909975580000001</v>
      </c>
      <c r="L35" s="35">
        <v>189.32965168999999</v>
      </c>
      <c r="M35" s="35">
        <v>1518.8813092400001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3612.5048630800002</v>
      </c>
      <c r="C36" s="35">
        <f t="shared" si="1"/>
        <v>832.11318015999996</v>
      </c>
      <c r="D36" s="35">
        <f t="shared" si="2"/>
        <v>652.55214564000005</v>
      </c>
      <c r="E36" s="35">
        <f t="shared" si="3"/>
        <v>2127.8395372800001</v>
      </c>
      <c r="F36" s="35">
        <v>1882.3046939200001</v>
      </c>
      <c r="G36" s="35">
        <v>711.84065621000002</v>
      </c>
      <c r="H36" s="35">
        <v>501.41663562000002</v>
      </c>
      <c r="I36" s="35">
        <v>669.04740208999999</v>
      </c>
      <c r="J36" s="35">
        <v>1730.2001691600001</v>
      </c>
      <c r="K36" s="35">
        <v>120.27252394999999</v>
      </c>
      <c r="L36" s="35">
        <v>151.13551002</v>
      </c>
      <c r="M36" s="35">
        <v>1458.79213519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3611.6042242899998</v>
      </c>
      <c r="C37" s="35">
        <f t="shared" si="1"/>
        <v>852.34530374000008</v>
      </c>
      <c r="D37" s="35">
        <f t="shared" si="2"/>
        <v>649.91762258999995</v>
      </c>
      <c r="E37" s="35">
        <f t="shared" si="3"/>
        <v>2109.3412979599998</v>
      </c>
      <c r="F37" s="35">
        <v>1902.3574761899999</v>
      </c>
      <c r="G37" s="35">
        <v>733.16572082000005</v>
      </c>
      <c r="H37" s="35">
        <v>500.32813929999998</v>
      </c>
      <c r="I37" s="35">
        <v>668.86361607000003</v>
      </c>
      <c r="J37" s="35">
        <v>1709.2467481000001</v>
      </c>
      <c r="K37" s="35">
        <v>119.17958292</v>
      </c>
      <c r="L37" s="35">
        <v>149.58948329</v>
      </c>
      <c r="M37" s="35">
        <v>1440.47768189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3632.9269015099999</v>
      </c>
      <c r="C38" s="35">
        <f t="shared" si="1"/>
        <v>878.42870253000001</v>
      </c>
      <c r="D38" s="35">
        <f t="shared" si="2"/>
        <v>658.27655219999997</v>
      </c>
      <c r="E38" s="35">
        <f t="shared" si="3"/>
        <v>2096.2216467799999</v>
      </c>
      <c r="F38" s="35">
        <v>1946.1219561299999</v>
      </c>
      <c r="G38" s="35">
        <v>757.68113631000006</v>
      </c>
      <c r="H38" s="35">
        <v>509.57636912999999</v>
      </c>
      <c r="I38" s="35">
        <v>678.86445069000001</v>
      </c>
      <c r="J38" s="35">
        <v>1686.8049453799999</v>
      </c>
      <c r="K38" s="35">
        <v>120.74756622</v>
      </c>
      <c r="L38" s="35">
        <v>148.70018307000001</v>
      </c>
      <c r="M38" s="35">
        <v>1417.3571960899999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3597.84607985</v>
      </c>
      <c r="C39" s="35">
        <f t="shared" si="1"/>
        <v>895.67028628000003</v>
      </c>
      <c r="D39" s="35">
        <f t="shared" si="2"/>
        <v>638.24728811</v>
      </c>
      <c r="E39" s="35">
        <f t="shared" si="3"/>
        <v>2063.92850546</v>
      </c>
      <c r="F39" s="35">
        <v>1961.1653341700001</v>
      </c>
      <c r="G39" s="35">
        <v>775.17314094000005</v>
      </c>
      <c r="H39" s="35">
        <v>512.75331945999994</v>
      </c>
      <c r="I39" s="35">
        <v>673.23887377000005</v>
      </c>
      <c r="J39" s="35">
        <v>1636.68074568</v>
      </c>
      <c r="K39" s="35">
        <v>120.49714534</v>
      </c>
      <c r="L39" s="35">
        <v>125.49396865</v>
      </c>
      <c r="M39" s="35">
        <v>1390.6896316899999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3508.6944917000001</v>
      </c>
      <c r="C40" s="35">
        <f t="shared" si="1"/>
        <v>895.40288206999992</v>
      </c>
      <c r="D40" s="35">
        <f t="shared" si="2"/>
        <v>622.51935473999993</v>
      </c>
      <c r="E40" s="35">
        <f t="shared" si="3"/>
        <v>1990.7722548900001</v>
      </c>
      <c r="F40" s="35">
        <v>1927.9909488999999</v>
      </c>
      <c r="G40" s="35">
        <v>774.92292069999996</v>
      </c>
      <c r="H40" s="35">
        <v>511.20882971999998</v>
      </c>
      <c r="I40" s="35">
        <v>641.85919848000003</v>
      </c>
      <c r="J40" s="35">
        <v>1580.7035427999999</v>
      </c>
      <c r="K40" s="35">
        <v>120.47996137</v>
      </c>
      <c r="L40" s="35">
        <v>111.31052502</v>
      </c>
      <c r="M40" s="35">
        <v>1348.9130564100001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3477.1600805500002</v>
      </c>
      <c r="C41" s="35">
        <f t="shared" si="1"/>
        <v>909.49351718000003</v>
      </c>
      <c r="D41" s="35">
        <f t="shared" si="2"/>
        <v>614.12973194000006</v>
      </c>
      <c r="E41" s="35">
        <f t="shared" si="3"/>
        <v>1953.5368314299999</v>
      </c>
      <c r="F41" s="35">
        <v>1943.20287463</v>
      </c>
      <c r="G41" s="35">
        <v>788.10826623000003</v>
      </c>
      <c r="H41" s="35">
        <v>510.60042893000002</v>
      </c>
      <c r="I41" s="35">
        <v>644.49417946999995</v>
      </c>
      <c r="J41" s="35">
        <v>1533.95720592</v>
      </c>
      <c r="K41" s="35">
        <v>121.38525095</v>
      </c>
      <c r="L41" s="35">
        <v>103.52930301000001</v>
      </c>
      <c r="M41" s="35">
        <v>1309.0426519600001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3505.5583160400001</v>
      </c>
      <c r="C42" s="35">
        <f t="shared" si="1"/>
        <v>951.56584301999999</v>
      </c>
      <c r="D42" s="35">
        <f t="shared" si="2"/>
        <v>617.38728738999998</v>
      </c>
      <c r="E42" s="35">
        <f t="shared" si="3"/>
        <v>1936.6051856300001</v>
      </c>
      <c r="F42" s="35">
        <v>1993.2487910299999</v>
      </c>
      <c r="G42" s="35">
        <v>829.55084997999995</v>
      </c>
      <c r="H42" s="35">
        <v>516.42215633000001</v>
      </c>
      <c r="I42" s="35">
        <v>647.27578472000005</v>
      </c>
      <c r="J42" s="35">
        <v>1512.30952501</v>
      </c>
      <c r="K42" s="35">
        <v>122.01499303999999</v>
      </c>
      <c r="L42" s="35">
        <v>100.96513106</v>
      </c>
      <c r="M42" s="35">
        <v>1289.32940091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3463.6283638700002</v>
      </c>
      <c r="C43" s="35">
        <f t="shared" si="1"/>
        <v>980.25256720000004</v>
      </c>
      <c r="D43" s="35">
        <f t="shared" si="2"/>
        <v>623.76599269999997</v>
      </c>
      <c r="E43" s="35">
        <f t="shared" si="3"/>
        <v>1859.60980397</v>
      </c>
      <c r="F43" s="35">
        <v>2013.24778234</v>
      </c>
      <c r="G43" s="35">
        <v>858.93247566000002</v>
      </c>
      <c r="H43" s="35">
        <v>522.62293862000001</v>
      </c>
      <c r="I43" s="35">
        <v>631.69236806000004</v>
      </c>
      <c r="J43" s="35">
        <v>1450.38058153</v>
      </c>
      <c r="K43" s="35">
        <v>121.32009154000001</v>
      </c>
      <c r="L43" s="35">
        <v>101.14305408</v>
      </c>
      <c r="M43" s="35">
        <v>1227.91743591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3434.0478001900001</v>
      </c>
      <c r="C44" s="35">
        <f t="shared" si="1"/>
        <v>999.33194638999998</v>
      </c>
      <c r="D44" s="35">
        <f t="shared" si="2"/>
        <v>637.67563311999993</v>
      </c>
      <c r="E44" s="35">
        <f t="shared" si="3"/>
        <v>1797.0402206799999</v>
      </c>
      <c r="F44" s="35">
        <v>2009.41188734</v>
      </c>
      <c r="G44" s="35">
        <v>879.99286218999998</v>
      </c>
      <c r="H44" s="35">
        <v>536.16435512999999</v>
      </c>
      <c r="I44" s="35">
        <v>593.25467002000005</v>
      </c>
      <c r="J44" s="35">
        <v>1424.6359128500001</v>
      </c>
      <c r="K44" s="35">
        <v>119.3390842</v>
      </c>
      <c r="L44" s="35">
        <v>101.51127799</v>
      </c>
      <c r="M44" s="35">
        <v>1203.7855506599999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3338.75903608</v>
      </c>
      <c r="C45" s="35">
        <f t="shared" si="1"/>
        <v>972.13949554999999</v>
      </c>
      <c r="D45" s="35">
        <f t="shared" si="2"/>
        <v>621.15577532999998</v>
      </c>
      <c r="E45" s="35">
        <f t="shared" si="3"/>
        <v>1745.4637652000001</v>
      </c>
      <c r="F45" s="35">
        <v>1987.6035782700001</v>
      </c>
      <c r="G45" s="35">
        <v>887.72833519999995</v>
      </c>
      <c r="H45" s="35">
        <v>520.54682478999996</v>
      </c>
      <c r="I45" s="35">
        <v>579.32841828000005</v>
      </c>
      <c r="J45" s="35">
        <v>1351.1554578099999</v>
      </c>
      <c r="K45" s="35">
        <v>84.411160350000003</v>
      </c>
      <c r="L45" s="35">
        <v>100.60895054</v>
      </c>
      <c r="M45" s="35">
        <v>1166.1353469200001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3325.4517686700001</v>
      </c>
      <c r="C46" s="35">
        <f t="shared" si="1"/>
        <v>976.24789838000004</v>
      </c>
      <c r="D46" s="35">
        <f t="shared" si="2"/>
        <v>630.81847273999995</v>
      </c>
      <c r="E46" s="35">
        <f t="shared" si="3"/>
        <v>1718.3853975499999</v>
      </c>
      <c r="F46" s="35">
        <v>2015.56096744</v>
      </c>
      <c r="G46" s="35">
        <v>894.09272380000004</v>
      </c>
      <c r="H46" s="35">
        <v>532.44229091</v>
      </c>
      <c r="I46" s="35">
        <v>589.02595272999997</v>
      </c>
      <c r="J46" s="35">
        <v>1309.8908012300001</v>
      </c>
      <c r="K46" s="35">
        <v>82.155174579999994</v>
      </c>
      <c r="L46" s="35">
        <v>98.376181829999993</v>
      </c>
      <c r="M46" s="35">
        <v>1129.3594448199999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3338.1655386500001</v>
      </c>
      <c r="C47" s="35">
        <f t="shared" si="1"/>
        <v>995.26611589999993</v>
      </c>
      <c r="D47" s="35">
        <f t="shared" si="2"/>
        <v>637.14629819000004</v>
      </c>
      <c r="E47" s="35">
        <f t="shared" si="3"/>
        <v>1705.7531245599998</v>
      </c>
      <c r="F47" s="35">
        <v>2041.53102496</v>
      </c>
      <c r="G47" s="35">
        <v>912.86689640999998</v>
      </c>
      <c r="H47" s="35">
        <v>540.54935737000005</v>
      </c>
      <c r="I47" s="35">
        <v>588.11477118000005</v>
      </c>
      <c r="J47" s="35">
        <v>1296.6345136899999</v>
      </c>
      <c r="K47" s="35">
        <v>82.399219489999993</v>
      </c>
      <c r="L47" s="35">
        <v>96.59694082</v>
      </c>
      <c r="M47" s="35">
        <v>1117.6383533799999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3664.937324</v>
      </c>
      <c r="C48" s="35">
        <f t="shared" si="1"/>
        <v>1019.76221914</v>
      </c>
      <c r="D48" s="35">
        <f t="shared" si="2"/>
        <v>739.05103448999989</v>
      </c>
      <c r="E48" s="35">
        <f t="shared" si="3"/>
        <v>1906.12407037</v>
      </c>
      <c r="F48" s="35">
        <v>2060.2035825299999</v>
      </c>
      <c r="G48" s="35">
        <v>930.54211038999995</v>
      </c>
      <c r="H48" s="35">
        <v>550.11261750999995</v>
      </c>
      <c r="I48" s="35">
        <v>579.54885463000005</v>
      </c>
      <c r="J48" s="35">
        <v>1604.73374147</v>
      </c>
      <c r="K48" s="35">
        <v>89.220108749999994</v>
      </c>
      <c r="L48" s="35">
        <v>188.93841698</v>
      </c>
      <c r="M48" s="35">
        <v>1326.57521574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3776.0177702000001</v>
      </c>
      <c r="C49" s="35">
        <f t="shared" si="1"/>
        <v>1056.8297873700001</v>
      </c>
      <c r="D49" s="35">
        <f t="shared" si="2"/>
        <v>655.06591843000001</v>
      </c>
      <c r="E49" s="35">
        <f t="shared" si="3"/>
        <v>2064.1220644</v>
      </c>
      <c r="F49" s="35">
        <v>2041.2295784</v>
      </c>
      <c r="G49" s="35">
        <v>944.10165852</v>
      </c>
      <c r="H49" s="35">
        <v>526.19919877999996</v>
      </c>
      <c r="I49" s="35">
        <v>570.92872109999996</v>
      </c>
      <c r="J49" s="35">
        <v>1734.7881918</v>
      </c>
      <c r="K49" s="35">
        <v>112.72812885</v>
      </c>
      <c r="L49" s="35">
        <v>128.86671964999999</v>
      </c>
      <c r="M49" s="35">
        <v>1493.1933432999999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4199.0684079800003</v>
      </c>
      <c r="C50" s="35">
        <f t="shared" si="1"/>
        <v>1137.2694569299999</v>
      </c>
      <c r="D50" s="35">
        <f t="shared" si="2"/>
        <v>698.28810988999999</v>
      </c>
      <c r="E50" s="35">
        <f t="shared" si="3"/>
        <v>2363.5108411599999</v>
      </c>
      <c r="F50" s="35">
        <v>2185.9623399000002</v>
      </c>
      <c r="G50" s="35">
        <v>1046.28555173</v>
      </c>
      <c r="H50" s="35">
        <v>537.24023355999998</v>
      </c>
      <c r="I50" s="35">
        <v>602.43655461000003</v>
      </c>
      <c r="J50" s="35">
        <v>2013.1060680800001</v>
      </c>
      <c r="K50" s="35">
        <v>90.983905199999995</v>
      </c>
      <c r="L50" s="35">
        <v>161.04787633000001</v>
      </c>
      <c r="M50" s="35">
        <v>1761.0742865499999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4220.1938602999999</v>
      </c>
      <c r="C51" s="35">
        <f t="shared" si="1"/>
        <v>1136.41342231</v>
      </c>
      <c r="D51" s="35">
        <f t="shared" si="2"/>
        <v>738.07867979000002</v>
      </c>
      <c r="E51" s="35">
        <f t="shared" si="3"/>
        <v>2345.7017581999999</v>
      </c>
      <c r="F51" s="35">
        <v>2153.7364347500002</v>
      </c>
      <c r="G51" s="35">
        <v>1042.3039745000001</v>
      </c>
      <c r="H51" s="35">
        <v>515.97931500000004</v>
      </c>
      <c r="I51" s="35">
        <v>595.45314525000003</v>
      </c>
      <c r="J51" s="35">
        <v>2066.4574255500002</v>
      </c>
      <c r="K51" s="35">
        <v>94.109447810000006</v>
      </c>
      <c r="L51" s="35">
        <v>222.09936479000001</v>
      </c>
      <c r="M51" s="35">
        <v>1750.2486129500001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4070.8108499499999</v>
      </c>
      <c r="C52" s="35">
        <f t="shared" si="1"/>
        <v>1160.3412524199998</v>
      </c>
      <c r="D52" s="35">
        <f t="shared" si="2"/>
        <v>620.66684551999992</v>
      </c>
      <c r="E52" s="35">
        <f t="shared" si="3"/>
        <v>2289.8027520099999</v>
      </c>
      <c r="F52" s="35">
        <v>2120.8685353800001</v>
      </c>
      <c r="G52" s="35">
        <v>1047.4721185599999</v>
      </c>
      <c r="H52" s="35">
        <v>488.35410639999998</v>
      </c>
      <c r="I52" s="35">
        <v>585.04231042000004</v>
      </c>
      <c r="J52" s="35">
        <v>1949.94231457</v>
      </c>
      <c r="K52" s="35">
        <v>112.86913386000001</v>
      </c>
      <c r="L52" s="35">
        <v>132.31273912</v>
      </c>
      <c r="M52" s="35">
        <v>1704.76044159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4095.0418880100001</v>
      </c>
      <c r="C53" s="35">
        <f t="shared" si="1"/>
        <v>1198.4303422800001</v>
      </c>
      <c r="D53" s="35">
        <f t="shared" si="2"/>
        <v>597.02956816999995</v>
      </c>
      <c r="E53" s="35">
        <f t="shared" si="3"/>
        <v>2299.5819775600003</v>
      </c>
      <c r="F53" s="35">
        <v>2111.3869786499999</v>
      </c>
      <c r="G53" s="35">
        <v>1071.71574493</v>
      </c>
      <c r="H53" s="35">
        <v>468.88644805000001</v>
      </c>
      <c r="I53" s="35">
        <v>570.78478567000002</v>
      </c>
      <c r="J53" s="35">
        <v>1983.6549093599999</v>
      </c>
      <c r="K53" s="35">
        <v>126.71459735000001</v>
      </c>
      <c r="L53" s="35">
        <v>128.14312011999999</v>
      </c>
      <c r="M53" s="35">
        <v>1728.79719189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4340.7468933700002</v>
      </c>
      <c r="C54" s="35">
        <f t="shared" si="1"/>
        <v>1225.8403028</v>
      </c>
      <c r="D54" s="35">
        <f t="shared" si="2"/>
        <v>599.74451332000001</v>
      </c>
      <c r="E54" s="35">
        <f t="shared" si="3"/>
        <v>2515.16207725</v>
      </c>
      <c r="F54" s="35">
        <v>2114.1997768199999</v>
      </c>
      <c r="G54" s="35">
        <v>1089.8307039700001</v>
      </c>
      <c r="H54" s="35">
        <v>458.71534824000003</v>
      </c>
      <c r="I54" s="35">
        <v>565.65372461000004</v>
      </c>
      <c r="J54" s="35">
        <v>2226.5471165499998</v>
      </c>
      <c r="K54" s="35">
        <v>136.00959882999999</v>
      </c>
      <c r="L54" s="35">
        <v>141.02916508000001</v>
      </c>
      <c r="M54" s="35">
        <v>1949.5083526400001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4185.7178502899997</v>
      </c>
      <c r="C55" s="35">
        <f t="shared" si="1"/>
        <v>1195.75151013</v>
      </c>
      <c r="D55" s="35">
        <f t="shared" si="2"/>
        <v>610.34313703999999</v>
      </c>
      <c r="E55" s="35">
        <f t="shared" si="3"/>
        <v>2379.6232031200002</v>
      </c>
      <c r="F55" s="35">
        <v>2100.5354984999999</v>
      </c>
      <c r="G55" s="35">
        <v>1087.17825786</v>
      </c>
      <c r="H55" s="35">
        <v>457.26579179999999</v>
      </c>
      <c r="I55" s="35">
        <v>556.09144884</v>
      </c>
      <c r="J55" s="35">
        <v>2085.1823517900002</v>
      </c>
      <c r="K55" s="35">
        <v>108.57325227</v>
      </c>
      <c r="L55" s="35">
        <v>153.07734524</v>
      </c>
      <c r="M55" s="35">
        <v>1823.5317542800001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3737.5578541199998</v>
      </c>
      <c r="C56" s="35">
        <f t="shared" si="1"/>
        <v>1121.2129466000001</v>
      </c>
      <c r="D56" s="35">
        <f t="shared" si="2"/>
        <v>556.17811771000004</v>
      </c>
      <c r="E56" s="35">
        <f t="shared" si="3"/>
        <v>2060.16678981</v>
      </c>
      <c r="F56" s="35">
        <v>1917.55399691</v>
      </c>
      <c r="G56" s="35">
        <v>989.97319230000005</v>
      </c>
      <c r="H56" s="35">
        <v>426.43186142000002</v>
      </c>
      <c r="I56" s="35">
        <v>501.14894319000001</v>
      </c>
      <c r="J56" s="35">
        <v>1820.00385721</v>
      </c>
      <c r="K56" s="35">
        <v>131.23975429999999</v>
      </c>
      <c r="L56" s="35">
        <v>129.74625628999999</v>
      </c>
      <c r="M56" s="35">
        <v>1559.01784662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3948.9101777400001</v>
      </c>
      <c r="C57" s="35">
        <f t="shared" si="1"/>
        <v>1122.6680894800002</v>
      </c>
      <c r="D57" s="35">
        <f t="shared" si="2"/>
        <v>569.49645007999993</v>
      </c>
      <c r="E57" s="35">
        <f t="shared" si="3"/>
        <v>2256.7456381800002</v>
      </c>
      <c r="F57" s="35">
        <v>1892.4399541600001</v>
      </c>
      <c r="G57" s="35">
        <v>973.39395535000006</v>
      </c>
      <c r="H57" s="35">
        <v>425.52142150999998</v>
      </c>
      <c r="I57" s="35">
        <v>493.52457729999998</v>
      </c>
      <c r="J57" s="35">
        <v>2056.47022358</v>
      </c>
      <c r="K57" s="35">
        <v>149.27413412999999</v>
      </c>
      <c r="L57" s="35">
        <v>143.97502857000001</v>
      </c>
      <c r="M57" s="35">
        <v>1763.2210608800001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4010.36626054</v>
      </c>
      <c r="C58" s="35">
        <f t="shared" si="1"/>
        <v>1156.89357582</v>
      </c>
      <c r="D58" s="35">
        <f t="shared" si="2"/>
        <v>576.54980415</v>
      </c>
      <c r="E58" s="35">
        <f t="shared" si="3"/>
        <v>2276.92288057</v>
      </c>
      <c r="F58" s="35">
        <v>1915.9176211700001</v>
      </c>
      <c r="G58" s="35">
        <v>995.84615957000005</v>
      </c>
      <c r="H58" s="35">
        <v>425.23368664999998</v>
      </c>
      <c r="I58" s="35">
        <v>494.83777494999998</v>
      </c>
      <c r="J58" s="35">
        <v>2094.4486393699999</v>
      </c>
      <c r="K58" s="35">
        <v>161.04741625</v>
      </c>
      <c r="L58" s="35">
        <v>151.31611749999999</v>
      </c>
      <c r="M58" s="35">
        <v>1782.0851056199999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4021.2651147199999</v>
      </c>
      <c r="C59" s="35">
        <f t="shared" si="1"/>
        <v>1130.9645870699999</v>
      </c>
      <c r="D59" s="35">
        <f t="shared" si="2"/>
        <v>579.35455268999999</v>
      </c>
      <c r="E59" s="35">
        <f t="shared" si="3"/>
        <v>2310.9459749600001</v>
      </c>
      <c r="F59" s="35">
        <v>1888.2201072400001</v>
      </c>
      <c r="G59" s="35">
        <v>967.81317981999996</v>
      </c>
      <c r="H59" s="35">
        <v>423.76084765000002</v>
      </c>
      <c r="I59" s="35">
        <v>496.64607976999997</v>
      </c>
      <c r="J59" s="35">
        <v>2133.0450074800001</v>
      </c>
      <c r="K59" s="35">
        <v>163.15140725000001</v>
      </c>
      <c r="L59" s="35">
        <v>155.59370504</v>
      </c>
      <c r="M59" s="35">
        <v>1814.2998951899999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5536.5704998499996</v>
      </c>
      <c r="C60" s="35">
        <f t="shared" si="1"/>
        <v>1253.16763956</v>
      </c>
      <c r="D60" s="35">
        <f t="shared" si="2"/>
        <v>686.48124828999994</v>
      </c>
      <c r="E60" s="35">
        <f t="shared" si="3"/>
        <v>3596.9216120000001</v>
      </c>
      <c r="F60" s="35">
        <v>1902.4796681299999</v>
      </c>
      <c r="G60" s="35">
        <v>972.28534907999995</v>
      </c>
      <c r="H60" s="35">
        <v>417.35829073999997</v>
      </c>
      <c r="I60" s="35">
        <v>512.83602830999996</v>
      </c>
      <c r="J60" s="35">
        <v>3634.0908317200001</v>
      </c>
      <c r="K60" s="35">
        <v>280.88229047999999</v>
      </c>
      <c r="L60" s="35">
        <v>269.12295755000002</v>
      </c>
      <c r="M60" s="35">
        <v>3084.08558369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4836.2765938000002</v>
      </c>
      <c r="C61" s="35">
        <f t="shared" si="1"/>
        <v>1217.93839056</v>
      </c>
      <c r="D61" s="35">
        <f t="shared" si="2"/>
        <v>616.78231588999995</v>
      </c>
      <c r="E61" s="35">
        <f t="shared" si="3"/>
        <v>3001.5558873499999</v>
      </c>
      <c r="F61" s="35">
        <v>1900.5629525300001</v>
      </c>
      <c r="G61" s="35">
        <v>978.20232014999999</v>
      </c>
      <c r="H61" s="35">
        <v>403.63266671999997</v>
      </c>
      <c r="I61" s="35">
        <v>518.72796566</v>
      </c>
      <c r="J61" s="35">
        <v>2935.7136412700002</v>
      </c>
      <c r="K61" s="35">
        <v>239.73607041</v>
      </c>
      <c r="L61" s="35">
        <v>213.14964917</v>
      </c>
      <c r="M61" s="35">
        <v>2482.82792169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4516.3402110099996</v>
      </c>
      <c r="C62" s="35">
        <f t="shared" si="1"/>
        <v>1195.1654600100001</v>
      </c>
      <c r="D62" s="35">
        <f t="shared" si="2"/>
        <v>591.47565689999999</v>
      </c>
      <c r="E62" s="35">
        <f t="shared" si="3"/>
        <v>2729.6990940999999</v>
      </c>
      <c r="F62" s="35">
        <v>1897.9221650899999</v>
      </c>
      <c r="G62" s="35">
        <v>978.24124086999996</v>
      </c>
      <c r="H62" s="35">
        <v>400.85582684000002</v>
      </c>
      <c r="I62" s="35">
        <v>518.82509737999999</v>
      </c>
      <c r="J62" s="35">
        <v>2618.4180459200002</v>
      </c>
      <c r="K62" s="35">
        <v>216.92421913999999</v>
      </c>
      <c r="L62" s="35">
        <v>190.61983006</v>
      </c>
      <c r="M62" s="35">
        <v>2210.8739967199999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3775.879778</v>
      </c>
      <c r="C63" s="35">
        <f t="shared" si="1"/>
        <v>1032.3110864099999</v>
      </c>
      <c r="D63" s="35">
        <f t="shared" si="2"/>
        <v>510.54520479000001</v>
      </c>
      <c r="E63" s="35">
        <f t="shared" si="3"/>
        <v>2233.0234867999998</v>
      </c>
      <c r="F63" s="35">
        <v>1810.5963698800001</v>
      </c>
      <c r="G63" s="35">
        <v>934.98270229000002</v>
      </c>
      <c r="H63" s="35">
        <v>374.69285198</v>
      </c>
      <c r="I63" s="35">
        <v>500.92081560999998</v>
      </c>
      <c r="J63" s="35">
        <v>1965.2834081200001</v>
      </c>
      <c r="K63" s="35">
        <v>97.328384119999996</v>
      </c>
      <c r="L63" s="35">
        <v>135.85235281000001</v>
      </c>
      <c r="M63" s="35">
        <v>1732.1026711899999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3778.24230648</v>
      </c>
      <c r="C64" s="35">
        <f t="shared" si="1"/>
        <v>1028.2862192600001</v>
      </c>
      <c r="D64" s="35">
        <f t="shared" si="2"/>
        <v>501.03290167</v>
      </c>
      <c r="E64" s="35">
        <f t="shared" si="3"/>
        <v>2248.9231855500002</v>
      </c>
      <c r="F64" s="35">
        <v>1809.7653381</v>
      </c>
      <c r="G64" s="35">
        <v>929.80380979999995</v>
      </c>
      <c r="H64" s="35">
        <v>377.36135204999999</v>
      </c>
      <c r="I64" s="35">
        <v>502.60017625</v>
      </c>
      <c r="J64" s="35">
        <v>1968.47696838</v>
      </c>
      <c r="K64" s="35">
        <v>98.48240946</v>
      </c>
      <c r="L64" s="35">
        <v>123.67154961999999</v>
      </c>
      <c r="M64" s="35">
        <v>1746.3230093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3776.2773622200002</v>
      </c>
      <c r="C65" s="35">
        <f t="shared" si="1"/>
        <v>1011.1656704300001</v>
      </c>
      <c r="D65" s="35">
        <f t="shared" si="2"/>
        <v>490.92924911</v>
      </c>
      <c r="E65" s="35">
        <f t="shared" si="3"/>
        <v>2274.1824426799999</v>
      </c>
      <c r="F65" s="35">
        <v>1780.1181152500001</v>
      </c>
      <c r="G65" s="35">
        <v>911.89224763000004</v>
      </c>
      <c r="H65" s="35">
        <v>367.16631770999999</v>
      </c>
      <c r="I65" s="35">
        <v>501.05954990999999</v>
      </c>
      <c r="J65" s="35">
        <v>1996.1592469699999</v>
      </c>
      <c r="K65" s="35">
        <v>99.273422800000006</v>
      </c>
      <c r="L65" s="35">
        <v>123.7629314</v>
      </c>
      <c r="M65" s="35">
        <v>1773.1228927699999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3708.2245342900001</v>
      </c>
      <c r="C66" s="35">
        <f t="shared" si="1"/>
        <v>983.09987408999996</v>
      </c>
      <c r="D66" s="35">
        <f t="shared" si="2"/>
        <v>498.24797789999997</v>
      </c>
      <c r="E66" s="35">
        <f t="shared" si="3"/>
        <v>2226.8766823000001</v>
      </c>
      <c r="F66" s="35">
        <v>1756.2807108500001</v>
      </c>
      <c r="G66" s="35">
        <v>881.65977726999995</v>
      </c>
      <c r="H66" s="35">
        <v>376.26482042999999</v>
      </c>
      <c r="I66" s="35">
        <v>498.35611315</v>
      </c>
      <c r="J66" s="35">
        <v>1951.94382344</v>
      </c>
      <c r="K66" s="35">
        <v>101.44009681999999</v>
      </c>
      <c r="L66" s="35">
        <v>121.98315746999999</v>
      </c>
      <c r="M66" s="35">
        <v>1728.52056915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3695.3576048099999</v>
      </c>
      <c r="C67" s="35">
        <f t="shared" si="1"/>
        <v>973.74784449999993</v>
      </c>
      <c r="D67" s="35">
        <f t="shared" si="2"/>
        <v>492.44158985000001</v>
      </c>
      <c r="E67" s="35">
        <f t="shared" si="3"/>
        <v>2229.1681704600001</v>
      </c>
      <c r="F67" s="35">
        <v>1736.09614859</v>
      </c>
      <c r="G67" s="35">
        <v>872.66096230999995</v>
      </c>
      <c r="H67" s="35">
        <v>370.14145001000003</v>
      </c>
      <c r="I67" s="35">
        <v>493.29373627000001</v>
      </c>
      <c r="J67" s="35">
        <v>1959.2614562199999</v>
      </c>
      <c r="K67" s="35">
        <v>101.08688219</v>
      </c>
      <c r="L67" s="35">
        <v>122.30013984</v>
      </c>
      <c r="M67" s="35">
        <v>1735.8744341900001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3796.5864939100002</v>
      </c>
      <c r="C68" s="35">
        <f t="shared" ref="C68" si="4">G68+K68</f>
        <v>974.82930298000008</v>
      </c>
      <c r="D68" s="35">
        <f t="shared" ref="D68" si="5">H68+L68</f>
        <v>502.01125701000001</v>
      </c>
      <c r="E68" s="35">
        <f t="shared" ref="E68" si="6">I68+M68</f>
        <v>2319.74593392</v>
      </c>
      <c r="F68" s="35">
        <v>1723.26058115</v>
      </c>
      <c r="G68" s="35">
        <v>862.04018697000004</v>
      </c>
      <c r="H68" s="35">
        <v>371.22443593000003</v>
      </c>
      <c r="I68" s="35">
        <v>489.99595825</v>
      </c>
      <c r="J68" s="35">
        <v>2073.3259127599999</v>
      </c>
      <c r="K68" s="35">
        <v>112.78911601</v>
      </c>
      <c r="L68" s="35">
        <v>130.78682108000001</v>
      </c>
      <c r="M68" s="35">
        <v>1829.7499756699999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3890.4878781000002</v>
      </c>
      <c r="C69" s="35">
        <f t="shared" ref="C69" si="7">G69+K69</f>
        <v>977.74098394999999</v>
      </c>
      <c r="D69" s="35">
        <f t="shared" ref="D69" si="8">H69+L69</f>
        <v>508.16965008</v>
      </c>
      <c r="E69" s="35">
        <f t="shared" ref="E69" si="9">I69+M69</f>
        <v>2404.5772440700002</v>
      </c>
      <c r="F69" s="35">
        <v>1723.9934688200001</v>
      </c>
      <c r="G69" s="35">
        <v>855.53413682999997</v>
      </c>
      <c r="H69" s="35">
        <v>373.44775496</v>
      </c>
      <c r="I69" s="35">
        <v>495.01157703000001</v>
      </c>
      <c r="J69" s="35">
        <v>2166.4944092800001</v>
      </c>
      <c r="K69" s="35">
        <v>122.20684712000001</v>
      </c>
      <c r="L69" s="35">
        <v>134.72189512</v>
      </c>
      <c r="M69" s="35">
        <v>1909.5656670400001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3583.2409426200002</v>
      </c>
      <c r="C70" s="35">
        <f t="shared" ref="C70" si="10">G70+K70</f>
        <v>988.78666798999996</v>
      </c>
      <c r="D70" s="35">
        <f t="shared" ref="D70" si="11">H70+L70</f>
        <v>404.89860936000002</v>
      </c>
      <c r="E70" s="35">
        <f t="shared" ref="E70" si="12">I70+M70</f>
        <v>2189.5556652700002</v>
      </c>
      <c r="F70" s="35">
        <v>1707.7554933399999</v>
      </c>
      <c r="G70" s="35">
        <v>866.62518697999997</v>
      </c>
      <c r="H70" s="35">
        <v>348.36034192</v>
      </c>
      <c r="I70" s="35">
        <v>492.76996444000002</v>
      </c>
      <c r="J70" s="35">
        <v>1875.48544928</v>
      </c>
      <c r="K70" s="35">
        <v>122.16148101</v>
      </c>
      <c r="L70" s="35">
        <v>56.538267439999998</v>
      </c>
      <c r="M70" s="35">
        <v>1696.78570083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3693.9447320300001</v>
      </c>
      <c r="C71" s="35">
        <f t="shared" ref="C71" si="13">G71+K71</f>
        <v>1002.36245135</v>
      </c>
      <c r="D71" s="35">
        <f t="shared" ref="D71" si="14">H71+L71</f>
        <v>465.38885164999999</v>
      </c>
      <c r="E71" s="35">
        <f t="shared" ref="E71" si="15">I71+M71</f>
        <v>2226.1934290300001</v>
      </c>
      <c r="F71" s="35">
        <v>1687.4301853500001</v>
      </c>
      <c r="G71" s="35">
        <v>852.66170852000005</v>
      </c>
      <c r="H71" s="35">
        <v>344.94825392000001</v>
      </c>
      <c r="I71" s="35">
        <v>489.82022290999998</v>
      </c>
      <c r="J71" s="35">
        <v>2006.51454668</v>
      </c>
      <c r="K71" s="35">
        <v>149.70074283</v>
      </c>
      <c r="L71" s="35">
        <v>120.44059772999999</v>
      </c>
      <c r="M71" s="35">
        <v>1736.3732061200001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3839.0054138300002</v>
      </c>
      <c r="C72" s="35">
        <f t="shared" ref="C72" si="16">G72+K72</f>
        <v>1010.3125248700001</v>
      </c>
      <c r="D72" s="35">
        <f t="shared" ref="D72" si="17">H72+L72</f>
        <v>482.37208400000003</v>
      </c>
      <c r="E72" s="35">
        <f t="shared" ref="E72" si="18">I72+M72</f>
        <v>2346.3208049599998</v>
      </c>
      <c r="F72" s="35">
        <v>1712.6828240299999</v>
      </c>
      <c r="G72" s="35">
        <v>864.31381537000004</v>
      </c>
      <c r="H72" s="35">
        <v>355.47249010000002</v>
      </c>
      <c r="I72" s="35">
        <v>492.89651856</v>
      </c>
      <c r="J72" s="35">
        <v>2126.3225898000001</v>
      </c>
      <c r="K72" s="35">
        <v>145.99870949999999</v>
      </c>
      <c r="L72" s="35">
        <v>126.8995939</v>
      </c>
      <c r="M72" s="35">
        <v>1853.4242864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3738.2879939600002</v>
      </c>
      <c r="C73" s="35">
        <f t="shared" ref="C73" si="19">G73+K73</f>
        <v>914.95163267999999</v>
      </c>
      <c r="D73" s="35">
        <f t="shared" ref="D73" si="20">H73+L73</f>
        <v>483.04625965999998</v>
      </c>
      <c r="E73" s="35">
        <f t="shared" ref="E73" si="21">I73+M73</f>
        <v>2340.2901016199999</v>
      </c>
      <c r="F73" s="35">
        <v>1705.92109884</v>
      </c>
      <c r="G73" s="35">
        <v>852.44407722999995</v>
      </c>
      <c r="H73" s="35">
        <v>362.98047462</v>
      </c>
      <c r="I73" s="35">
        <v>490.49654699000001</v>
      </c>
      <c r="J73" s="35">
        <v>2032.36689512</v>
      </c>
      <c r="K73" s="35">
        <v>62.507555449999998</v>
      </c>
      <c r="L73" s="35">
        <v>120.06578503999999</v>
      </c>
      <c r="M73" s="35">
        <v>1849.79355463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3608.4958570099998</v>
      </c>
      <c r="C74" s="35">
        <f t="shared" ref="C74" si="22">G74+K74</f>
        <v>846.61893286000009</v>
      </c>
      <c r="D74" s="35">
        <f t="shared" ref="D74" si="23">H74+L74</f>
        <v>501.76714958000002</v>
      </c>
      <c r="E74" s="35">
        <f t="shared" ref="E74" si="24">I74+M74</f>
        <v>2260.1097745699999</v>
      </c>
      <c r="F74" s="35">
        <v>1662.92045272</v>
      </c>
      <c r="G74" s="35">
        <v>786.81653630000005</v>
      </c>
      <c r="H74" s="35">
        <v>386.52134826000002</v>
      </c>
      <c r="I74" s="35">
        <v>489.58256815999999</v>
      </c>
      <c r="J74" s="35">
        <v>1945.5754042900001</v>
      </c>
      <c r="K74" s="35">
        <v>59.802396559999998</v>
      </c>
      <c r="L74" s="35">
        <v>115.24580132</v>
      </c>
      <c r="M74" s="35">
        <v>1770.52720641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3604.6761169900001</v>
      </c>
      <c r="C75" s="35">
        <f t="shared" ref="C75" si="25">G75+K75</f>
        <v>884.72520445000009</v>
      </c>
      <c r="D75" s="35">
        <f t="shared" ref="D75" si="26">H75+L75</f>
        <v>473.77873717</v>
      </c>
      <c r="E75" s="35">
        <f t="shared" ref="E75" si="27">I75+M75</f>
        <v>2246.1721753699999</v>
      </c>
      <c r="F75" s="35">
        <v>1671.8940875400001</v>
      </c>
      <c r="G75" s="35">
        <v>824.36912729000005</v>
      </c>
      <c r="H75" s="35">
        <v>358.89366869000003</v>
      </c>
      <c r="I75" s="35">
        <v>488.63129156000002</v>
      </c>
      <c r="J75" s="35">
        <v>1932.78202945</v>
      </c>
      <c r="K75" s="35">
        <v>60.356077159999998</v>
      </c>
      <c r="L75" s="35">
        <v>114.88506848</v>
      </c>
      <c r="M75" s="35">
        <v>1757.54088381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3565.2242371399998</v>
      </c>
      <c r="C76" s="35">
        <f t="shared" ref="C76" si="28">G76+K76</f>
        <v>869.62057713000002</v>
      </c>
      <c r="D76" s="35">
        <f t="shared" ref="D76" si="29">H76+L76</f>
        <v>485.93445635</v>
      </c>
      <c r="E76" s="35">
        <f t="shared" ref="E76" si="30">I76+M76</f>
        <v>2209.6692036599998</v>
      </c>
      <c r="F76" s="35">
        <v>1687.1764307399999</v>
      </c>
      <c r="G76" s="35">
        <v>827.07214096999996</v>
      </c>
      <c r="H76" s="35">
        <v>373.05078156000002</v>
      </c>
      <c r="I76" s="35">
        <v>487.05350821000002</v>
      </c>
      <c r="J76" s="35">
        <v>1878.0478063999999</v>
      </c>
      <c r="K76" s="35">
        <v>42.548436160000001</v>
      </c>
      <c r="L76" s="35">
        <v>112.88367479</v>
      </c>
      <c r="M76" s="35">
        <v>1722.61569545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3389.913278</v>
      </c>
      <c r="C77" s="35">
        <f t="shared" ref="C77" si="31">G77+K77</f>
        <v>831.02346549999993</v>
      </c>
      <c r="D77" s="35">
        <f t="shared" ref="D77" si="32">H77+L77</f>
        <v>480.68735980000002</v>
      </c>
      <c r="E77" s="35">
        <f t="shared" ref="E77" si="33">I77+M77</f>
        <v>2078.2024527000003</v>
      </c>
      <c r="F77" s="35">
        <v>1607.38784248</v>
      </c>
      <c r="G77" s="35">
        <v>789.25997918999997</v>
      </c>
      <c r="H77" s="35">
        <v>369.86438612000001</v>
      </c>
      <c r="I77" s="35">
        <v>448.26347716999999</v>
      </c>
      <c r="J77" s="35">
        <v>1782.52543552</v>
      </c>
      <c r="K77" s="35">
        <v>41.763486309999998</v>
      </c>
      <c r="L77" s="35">
        <v>110.82297368</v>
      </c>
      <c r="M77" s="35">
        <v>1629.9389755300001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3482.6603341800001</v>
      </c>
      <c r="C78" s="35">
        <f t="shared" ref="C78" si="34">G78+K78</f>
        <v>868.35335951000002</v>
      </c>
      <c r="D78" s="35">
        <f t="shared" ref="D78" si="35">H78+L78</f>
        <v>488.43047066000003</v>
      </c>
      <c r="E78" s="35">
        <f t="shared" ref="E78" si="36">I78+M78</f>
        <v>2125.8765040100002</v>
      </c>
      <c r="F78" s="35">
        <v>1654.65131524</v>
      </c>
      <c r="G78" s="35">
        <v>825.04955395000002</v>
      </c>
      <c r="H78" s="35">
        <v>375.47134948000001</v>
      </c>
      <c r="I78" s="35">
        <v>454.13041181</v>
      </c>
      <c r="J78" s="35">
        <v>1828.00901894</v>
      </c>
      <c r="K78" s="35">
        <v>43.303805560000001</v>
      </c>
      <c r="L78" s="35">
        <v>112.95912118</v>
      </c>
      <c r="M78" s="35">
        <v>1671.7460922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3430.2803319599998</v>
      </c>
      <c r="C79" s="35">
        <f t="shared" ref="C79" si="37">G79+K79</f>
        <v>846.60166866000009</v>
      </c>
      <c r="D79" s="35">
        <f t="shared" ref="D79" si="38">H79+L79</f>
        <v>481.76129625999999</v>
      </c>
      <c r="E79" s="35">
        <f t="shared" ref="E79" si="39">I79+M79</f>
        <v>2101.91736704</v>
      </c>
      <c r="F79" s="35">
        <v>1628.05456276</v>
      </c>
      <c r="G79" s="35">
        <v>802.98227438000004</v>
      </c>
      <c r="H79" s="35">
        <v>371.82545171999999</v>
      </c>
      <c r="I79" s="35">
        <v>453.24683665999999</v>
      </c>
      <c r="J79" s="35">
        <v>1802.2257692000001</v>
      </c>
      <c r="K79" s="35">
        <v>43.619394280000002</v>
      </c>
      <c r="L79" s="35">
        <v>109.93584454000001</v>
      </c>
      <c r="M79" s="35">
        <v>1648.6705303799999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3396.1248983599999</v>
      </c>
      <c r="C80" s="35">
        <f t="shared" ref="C80" si="40">G80+K80</f>
        <v>859.54922856000007</v>
      </c>
      <c r="D80" s="35">
        <f t="shared" ref="D80" si="41">H80+L80</f>
        <v>482.01942133</v>
      </c>
      <c r="E80" s="35">
        <f t="shared" ref="E80" si="42">I80+M80</f>
        <v>2054.5562484699999</v>
      </c>
      <c r="F80" s="35">
        <v>1639.44572455</v>
      </c>
      <c r="G80" s="35">
        <v>816.59732596000003</v>
      </c>
      <c r="H80" s="35">
        <v>374.13978693000001</v>
      </c>
      <c r="I80" s="35">
        <v>448.70861165999997</v>
      </c>
      <c r="J80" s="35">
        <v>1756.6791738100001</v>
      </c>
      <c r="K80" s="35">
        <v>42.951902599999997</v>
      </c>
      <c r="L80" s="35">
        <v>107.8796344</v>
      </c>
      <c r="M80" s="35">
        <v>1605.84763681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3395.9396841299999</v>
      </c>
      <c r="C81" s="35">
        <f t="shared" ref="C81" si="43">G81+K81</f>
        <v>853.57196489</v>
      </c>
      <c r="D81" s="35">
        <f t="shared" ref="D81" si="44">H81+L81</f>
        <v>508.91778045000001</v>
      </c>
      <c r="E81" s="35">
        <f t="shared" ref="E81" si="45">I81+M81</f>
        <v>2033.44993879</v>
      </c>
      <c r="F81" s="35">
        <v>1654.8799163399999</v>
      </c>
      <c r="G81" s="35">
        <v>809.55693781000002</v>
      </c>
      <c r="H81" s="35">
        <v>400.64877396999998</v>
      </c>
      <c r="I81" s="35">
        <v>444.67420456000002</v>
      </c>
      <c r="J81" s="35">
        <v>1741.05976779</v>
      </c>
      <c r="K81" s="35">
        <v>44.015027080000003</v>
      </c>
      <c r="L81" s="35">
        <v>108.26900648</v>
      </c>
      <c r="M81" s="35">
        <v>1588.7757342299999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3446.4563139500001</v>
      </c>
      <c r="C82" s="35">
        <f t="shared" ref="C82" si="46">G82+K82</f>
        <v>873.43296731999999</v>
      </c>
      <c r="D82" s="35">
        <f t="shared" ref="D82" si="47">H82+L82</f>
        <v>486.68460355000002</v>
      </c>
      <c r="E82" s="35">
        <f t="shared" ref="E82" si="48">I82+M82</f>
        <v>2086.3387430799999</v>
      </c>
      <c r="F82" s="35">
        <v>1619.65473002</v>
      </c>
      <c r="G82" s="35">
        <v>802.06331842999998</v>
      </c>
      <c r="H82" s="35">
        <v>371.82019122000003</v>
      </c>
      <c r="I82" s="35">
        <v>445.77122036999998</v>
      </c>
      <c r="J82" s="35">
        <v>1826.8015839300001</v>
      </c>
      <c r="K82" s="35">
        <v>71.369648889999993</v>
      </c>
      <c r="L82" s="35">
        <v>114.86441232999999</v>
      </c>
      <c r="M82" s="35">
        <v>1640.56752271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3454.9271237600001</v>
      </c>
      <c r="C83" s="35">
        <f t="shared" ref="C83" si="49">G83+K83</f>
        <v>894.79504535000001</v>
      </c>
      <c r="D83" s="35">
        <f t="shared" ref="D83" si="50">H83+L83</f>
        <v>491.58245325999997</v>
      </c>
      <c r="E83" s="35">
        <f t="shared" ref="E83" si="51">I83+M83</f>
        <v>2068.5496251499999</v>
      </c>
      <c r="F83" s="35">
        <v>1646.5236306100001</v>
      </c>
      <c r="G83" s="35">
        <v>824.40405369999996</v>
      </c>
      <c r="H83" s="35">
        <v>377.00735357999997</v>
      </c>
      <c r="I83" s="35">
        <v>445.11222333000001</v>
      </c>
      <c r="J83" s="35">
        <v>1808.40349315</v>
      </c>
      <c r="K83" s="35">
        <v>70.390991650000004</v>
      </c>
      <c r="L83" s="35">
        <v>114.57509967999999</v>
      </c>
      <c r="M83" s="35">
        <v>1623.4374018200001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3550.3248443900002</v>
      </c>
      <c r="C84" s="35">
        <f t="shared" ref="C84" si="52">G84+K84</f>
        <v>1020.6012896999999</v>
      </c>
      <c r="D84" s="35">
        <f t="shared" ref="D84" si="53">H84+L84</f>
        <v>488.05093947</v>
      </c>
      <c r="E84" s="35">
        <f t="shared" ref="E84" si="54">I84+M84</f>
        <v>2041.6726152199999</v>
      </c>
      <c r="F84" s="35">
        <v>1775.4281095700001</v>
      </c>
      <c r="G84" s="35">
        <v>951.17364057999998</v>
      </c>
      <c r="H84" s="35">
        <v>375.26200427999999</v>
      </c>
      <c r="I84" s="35">
        <v>448.99246470999998</v>
      </c>
      <c r="J84" s="35">
        <v>1774.8967348199999</v>
      </c>
      <c r="K84" s="35">
        <v>69.427649119999998</v>
      </c>
      <c r="L84" s="35">
        <v>112.78893519</v>
      </c>
      <c r="M84" s="35">
        <v>1592.68015051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3605.7994888100002</v>
      </c>
      <c r="C85" s="35">
        <f t="shared" ref="C85" si="55">G85+K85</f>
        <v>1044.57728271</v>
      </c>
      <c r="D85" s="35">
        <f t="shared" ref="D85" si="56">H85+L85</f>
        <v>514.64168981</v>
      </c>
      <c r="E85" s="35">
        <f t="shared" ref="E85" si="57">I85+M85</f>
        <v>2046.5805162899999</v>
      </c>
      <c r="F85" s="35">
        <v>1862.03332269</v>
      </c>
      <c r="G85" s="35">
        <v>1016.5912310799999</v>
      </c>
      <c r="H85" s="35">
        <v>395.87788899999998</v>
      </c>
      <c r="I85" s="35">
        <v>449.56420261</v>
      </c>
      <c r="J85" s="35">
        <v>1743.76616612</v>
      </c>
      <c r="K85" s="35">
        <v>27.986051629999999</v>
      </c>
      <c r="L85" s="35">
        <v>118.76380081000001</v>
      </c>
      <c r="M85" s="35">
        <v>1597.0163136799999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3591.48463369</v>
      </c>
      <c r="C86" s="35">
        <f t="shared" ref="C86" si="58">G86+K86</f>
        <v>1076.4933578399998</v>
      </c>
      <c r="D86" s="35">
        <f t="shared" ref="D86" si="59">H86+L86</f>
        <v>520.41943964999996</v>
      </c>
      <c r="E86" s="35">
        <f t="shared" ref="E86" si="60">I86+M86</f>
        <v>1994.5718362</v>
      </c>
      <c r="F86" s="35">
        <v>1886.53835901</v>
      </c>
      <c r="G86" s="35">
        <v>1027.8858806799999</v>
      </c>
      <c r="H86" s="35">
        <v>403.56591707000001</v>
      </c>
      <c r="I86" s="35">
        <v>455.08656126</v>
      </c>
      <c r="J86" s="35">
        <v>1704.94627468</v>
      </c>
      <c r="K86" s="35">
        <v>48.607477160000002</v>
      </c>
      <c r="L86" s="35">
        <v>116.85352258</v>
      </c>
      <c r="M86" s="35">
        <v>1539.48527494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3609.8550530500002</v>
      </c>
      <c r="C87" s="35">
        <f t="shared" ref="C87" si="61">G87+K87</f>
        <v>1117.4922823699999</v>
      </c>
      <c r="D87" s="35">
        <f t="shared" ref="D87" si="62">H87+L87</f>
        <v>532.95060362000004</v>
      </c>
      <c r="E87" s="35">
        <f t="shared" ref="E87" si="63">I87+M87</f>
        <v>1959.4121670599998</v>
      </c>
      <c r="F87" s="35">
        <v>1947.75369783</v>
      </c>
      <c r="G87" s="35">
        <v>1070.95556444</v>
      </c>
      <c r="H87" s="35">
        <v>417.25602366999999</v>
      </c>
      <c r="I87" s="35">
        <v>459.54210971999998</v>
      </c>
      <c r="J87" s="35">
        <v>1662.10135522</v>
      </c>
      <c r="K87" s="35">
        <v>46.536717930000002</v>
      </c>
      <c r="L87" s="35">
        <v>115.69457995</v>
      </c>
      <c r="M87" s="35">
        <v>1499.8700573399999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3623.3084491200002</v>
      </c>
      <c r="C88" s="35">
        <f t="shared" ref="C88" si="64">G88+K88</f>
        <v>1074.64964156</v>
      </c>
      <c r="D88" s="35">
        <f t="shared" ref="D88" si="65">H88+L88</f>
        <v>617.70471653999994</v>
      </c>
      <c r="E88" s="35">
        <f t="shared" ref="E88" si="66">I88+M88</f>
        <v>1930.9540910199999</v>
      </c>
      <c r="F88" s="35">
        <v>1996.64260038</v>
      </c>
      <c r="G88" s="35">
        <v>1029.5081559</v>
      </c>
      <c r="H88" s="35">
        <v>503.07145971</v>
      </c>
      <c r="I88" s="35">
        <v>464.06298477000001</v>
      </c>
      <c r="J88" s="35">
        <v>1626.66584874</v>
      </c>
      <c r="K88" s="35">
        <v>45.141485660000001</v>
      </c>
      <c r="L88" s="35">
        <v>114.63325682999999</v>
      </c>
      <c r="M88" s="35">
        <v>1466.8911062499999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3649.7597012599999</v>
      </c>
      <c r="C89" s="35">
        <f t="shared" ref="C89" si="67">G89+K89</f>
        <v>1121.6933434100001</v>
      </c>
      <c r="D89" s="35">
        <f t="shared" ref="D89" si="68">H89+L89</f>
        <v>593.86048374999996</v>
      </c>
      <c r="E89" s="35">
        <f t="shared" ref="E89" si="69">I89+M89</f>
        <v>1934.2058741000001</v>
      </c>
      <c r="F89" s="35">
        <v>2039.2822938899999</v>
      </c>
      <c r="G89" s="35">
        <v>1094.72774987</v>
      </c>
      <c r="H89" s="35">
        <v>480.16062915999998</v>
      </c>
      <c r="I89" s="35">
        <v>464.39391486</v>
      </c>
      <c r="J89" s="35">
        <v>1610.47740737</v>
      </c>
      <c r="K89" s="35">
        <v>26.96559354</v>
      </c>
      <c r="L89" s="35">
        <v>113.69985459</v>
      </c>
      <c r="M89" s="35">
        <v>1469.8119592400001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3682.5248566199998</v>
      </c>
      <c r="C90" s="35">
        <f t="shared" ref="C90" si="70">G90+K90</f>
        <v>1170.5146553699999</v>
      </c>
      <c r="D90" s="35">
        <f t="shared" ref="D90" si="71">H90+L90</f>
        <v>616.78047592000007</v>
      </c>
      <c r="E90" s="35">
        <f t="shared" ref="E90" si="72">I90+M90</f>
        <v>1895.2297253299998</v>
      </c>
      <c r="F90" s="35">
        <v>2107.5046413999999</v>
      </c>
      <c r="G90" s="35">
        <v>1143.8807021499999</v>
      </c>
      <c r="H90" s="35">
        <v>504.53882041000003</v>
      </c>
      <c r="I90" s="35">
        <v>459.08511884000001</v>
      </c>
      <c r="J90" s="35">
        <v>1575.02021522</v>
      </c>
      <c r="K90" s="35">
        <v>26.633953219999999</v>
      </c>
      <c r="L90" s="35">
        <v>112.24165551</v>
      </c>
      <c r="M90" s="35">
        <v>1436.1446064899999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3751.39099403</v>
      </c>
      <c r="C91" s="35">
        <f t="shared" ref="C91" si="73">G91+K91</f>
        <v>1211.28660476</v>
      </c>
      <c r="D91" s="35">
        <f t="shared" ref="D91" si="74">H91+L91</f>
        <v>632.60896450999996</v>
      </c>
      <c r="E91" s="35">
        <f t="shared" ref="E91" si="75">I91+M91</f>
        <v>1907.4954247600001</v>
      </c>
      <c r="F91" s="35">
        <v>2153.7720910899998</v>
      </c>
      <c r="G91" s="35">
        <v>1184.80273685</v>
      </c>
      <c r="H91" s="35">
        <v>516.44097843999998</v>
      </c>
      <c r="I91" s="35">
        <v>452.52837579999999</v>
      </c>
      <c r="J91" s="35">
        <v>1597.61890294</v>
      </c>
      <c r="K91" s="35">
        <v>26.483867910000001</v>
      </c>
      <c r="L91" s="35">
        <v>116.16798607</v>
      </c>
      <c r="M91" s="35">
        <v>1454.9670489600001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3803.8700257</v>
      </c>
      <c r="C92" s="35">
        <f t="shared" ref="C92" si="76">G92+K92</f>
        <v>1253.4940884700002</v>
      </c>
      <c r="D92" s="35">
        <f t="shared" ref="D92" si="77">H92+L92</f>
        <v>627.03289211000003</v>
      </c>
      <c r="E92" s="35">
        <f t="shared" ref="E92" si="78">I92+M92</f>
        <v>1923.3430451199999</v>
      </c>
      <c r="F92" s="35">
        <v>2199.6470394100002</v>
      </c>
      <c r="G92" s="35">
        <v>1226.6820651800001</v>
      </c>
      <c r="H92" s="35">
        <v>514.20617211000001</v>
      </c>
      <c r="I92" s="35">
        <v>458.75880211999998</v>
      </c>
      <c r="J92" s="35">
        <v>1604.2229862900001</v>
      </c>
      <c r="K92" s="35">
        <v>26.812023289999999</v>
      </c>
      <c r="L92" s="35">
        <v>112.82671999999999</v>
      </c>
      <c r="M92" s="35">
        <v>1464.584243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3650.17162151</v>
      </c>
      <c r="C93" s="35">
        <f t="shared" ref="C93" si="79">G93+K93</f>
        <v>1286.2411491</v>
      </c>
      <c r="D93" s="35">
        <f t="shared" ref="D93" si="80">H93+L93</f>
        <v>638.82969413000001</v>
      </c>
      <c r="E93" s="35">
        <f t="shared" ref="E93" si="81">I93+M93</f>
        <v>1725.1007782799998</v>
      </c>
      <c r="F93" s="35">
        <v>2245.5077241399999</v>
      </c>
      <c r="G93" s="35">
        <v>1259.24422276</v>
      </c>
      <c r="H93" s="35">
        <v>525.83238438000001</v>
      </c>
      <c r="I93" s="35">
        <v>460.43111699999997</v>
      </c>
      <c r="J93" s="35">
        <v>1404.6638973700001</v>
      </c>
      <c r="K93" s="35">
        <v>26.996926340000002</v>
      </c>
      <c r="L93" s="35">
        <v>112.99730975</v>
      </c>
      <c r="M93" s="35">
        <v>1264.6696612799999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3909.4443460000002</v>
      </c>
      <c r="C94" s="35">
        <f t="shared" ref="C94" si="82">G94+K94</f>
        <v>1175.6264297599998</v>
      </c>
      <c r="D94" s="35">
        <f t="shared" ref="D94" si="83">H94+L94</f>
        <v>912.97119838000003</v>
      </c>
      <c r="E94" s="35">
        <f t="shared" ref="E94" si="84">I94+M94</f>
        <v>1820.8467178599999</v>
      </c>
      <c r="F94" s="35">
        <v>2407.0602185600001</v>
      </c>
      <c r="G94" s="35">
        <v>1148.9721552599999</v>
      </c>
      <c r="H94" s="35">
        <v>793.54371270000001</v>
      </c>
      <c r="I94" s="35">
        <v>464.54435059999997</v>
      </c>
      <c r="J94" s="35">
        <v>1502.3841274399999</v>
      </c>
      <c r="K94" s="35">
        <v>26.6542745</v>
      </c>
      <c r="L94" s="35">
        <v>119.42748568</v>
      </c>
      <c r="M94" s="35">
        <v>1356.30236726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4069.7615727100001</v>
      </c>
      <c r="C95" s="35">
        <f t="shared" ref="C95" si="85">G95+K95</f>
        <v>1490.7212769400001</v>
      </c>
      <c r="D95" s="35">
        <f t="shared" ref="D95" si="86">H95+L95</f>
        <v>810.82744932999992</v>
      </c>
      <c r="E95" s="35">
        <f t="shared" ref="E95" si="87">I95+M95</f>
        <v>1768.21284644</v>
      </c>
      <c r="F95" s="35">
        <v>2524.4217062799999</v>
      </c>
      <c r="G95" s="35">
        <v>1452.7731398000001</v>
      </c>
      <c r="H95" s="35">
        <v>603.70009101999995</v>
      </c>
      <c r="I95" s="35">
        <v>467.94847546</v>
      </c>
      <c r="J95" s="35">
        <v>1545.33986643</v>
      </c>
      <c r="K95" s="35">
        <v>37.94813714</v>
      </c>
      <c r="L95" s="35">
        <v>207.12735831000001</v>
      </c>
      <c r="M95" s="35">
        <v>1300.26437098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4029.07534111</v>
      </c>
      <c r="C96" s="35">
        <f t="shared" ref="C96" si="88">G96+K96</f>
        <v>1496.3918841899999</v>
      </c>
      <c r="D96" s="35">
        <f t="shared" ref="D96" si="89">H96+L96</f>
        <v>820.40984762000005</v>
      </c>
      <c r="E96" s="35">
        <f t="shared" ref="E96" si="90">I96+M96</f>
        <v>1712.2736093000001</v>
      </c>
      <c r="F96" s="35">
        <v>2549.45767161</v>
      </c>
      <c r="G96" s="35">
        <v>1465.72648392</v>
      </c>
      <c r="H96" s="35">
        <v>617.22165083000004</v>
      </c>
      <c r="I96" s="35">
        <v>466.50953686000003</v>
      </c>
      <c r="J96" s="35">
        <v>1479.6176694999999</v>
      </c>
      <c r="K96" s="35">
        <v>30.665400269999999</v>
      </c>
      <c r="L96" s="35">
        <v>203.18819679000001</v>
      </c>
      <c r="M96" s="35">
        <v>1245.7640724400001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4075.90990345</v>
      </c>
      <c r="C97" s="35">
        <f t="shared" ref="C97" si="91">G97+K97</f>
        <v>1532.52918428</v>
      </c>
      <c r="D97" s="35">
        <f t="shared" ref="D97" si="92">H97+L97</f>
        <v>836.13711362000004</v>
      </c>
      <c r="E97" s="35">
        <f t="shared" ref="E97" si="93">I97+M97</f>
        <v>1707.24360555</v>
      </c>
      <c r="F97" s="35">
        <v>2606.9290854400001</v>
      </c>
      <c r="G97" s="35">
        <v>1502.1605142799999</v>
      </c>
      <c r="H97" s="35">
        <v>635.02002463999997</v>
      </c>
      <c r="I97" s="35">
        <v>469.74854651999999</v>
      </c>
      <c r="J97" s="35">
        <v>1468.9808180099999</v>
      </c>
      <c r="K97" s="35">
        <v>30.368670000000002</v>
      </c>
      <c r="L97" s="35">
        <v>201.11708898000001</v>
      </c>
      <c r="M97" s="35">
        <v>1237.49505903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4118.0924066999996</v>
      </c>
      <c r="C98" s="35">
        <f t="shared" ref="C98" si="94">G98+K98</f>
        <v>1561.7286708700001</v>
      </c>
      <c r="D98" s="35">
        <f t="shared" ref="D98" si="95">H98+L98</f>
        <v>861.69148599000005</v>
      </c>
      <c r="E98" s="35">
        <f t="shared" ref="E98" si="96">I98+M98</f>
        <v>1694.6722498399999</v>
      </c>
      <c r="F98" s="35">
        <v>2666.6094871999999</v>
      </c>
      <c r="G98" s="35">
        <v>1531.55065584</v>
      </c>
      <c r="H98" s="35">
        <v>662.09137107000004</v>
      </c>
      <c r="I98" s="35">
        <v>472.96746029000002</v>
      </c>
      <c r="J98" s="35">
        <v>1451.4829195</v>
      </c>
      <c r="K98" s="35">
        <v>30.178015030000001</v>
      </c>
      <c r="L98" s="35">
        <v>199.60011492000001</v>
      </c>
      <c r="M98" s="35">
        <v>1221.70478955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4195.8845273400002</v>
      </c>
      <c r="C99" s="35">
        <f t="shared" ref="C99" si="97">G99+K99</f>
        <v>1622.7314609699999</v>
      </c>
      <c r="D99" s="35">
        <f t="shared" ref="D99" si="98">H99+L99</f>
        <v>902.44688556000006</v>
      </c>
      <c r="E99" s="35">
        <f t="shared" ref="E99" si="99">I99+M99</f>
        <v>1670.7061808100002</v>
      </c>
      <c r="F99" s="35">
        <v>2767.5424787400002</v>
      </c>
      <c r="G99" s="35">
        <v>1592.50928645</v>
      </c>
      <c r="H99" s="35">
        <v>702.958348</v>
      </c>
      <c r="I99" s="35">
        <v>472.07484428999999</v>
      </c>
      <c r="J99" s="35">
        <v>1428.3420486</v>
      </c>
      <c r="K99" s="35">
        <v>30.222174519999999</v>
      </c>
      <c r="L99" s="35">
        <v>199.48853756</v>
      </c>
      <c r="M99" s="35">
        <v>1198.6313365200001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4205.6472292300004</v>
      </c>
      <c r="C100" s="35">
        <f t="shared" ref="C100" si="100">G100+K100</f>
        <v>1630.4007605699999</v>
      </c>
      <c r="D100" s="35">
        <f t="shared" ref="D100" si="101">H100+L100</f>
        <v>924.07170164000001</v>
      </c>
      <c r="E100" s="35">
        <f t="shared" ref="E100" si="102">I100+M100</f>
        <v>1651.17476702</v>
      </c>
      <c r="F100" s="35">
        <v>2796.4225977900001</v>
      </c>
      <c r="G100" s="35">
        <v>1599.9613628699999</v>
      </c>
      <c r="H100" s="35">
        <v>723.32183683000005</v>
      </c>
      <c r="I100" s="35">
        <v>473.13939808999999</v>
      </c>
      <c r="J100" s="35">
        <v>1409.2246314399999</v>
      </c>
      <c r="K100" s="35">
        <v>30.439397700000001</v>
      </c>
      <c r="L100" s="35">
        <v>200.74986480999999</v>
      </c>
      <c r="M100" s="35">
        <v>1178.03536893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4262.2684788300003</v>
      </c>
      <c r="C101" s="35">
        <f t="shared" ref="C101" si="103">G101+K101</f>
        <v>1662.68314431</v>
      </c>
      <c r="D101" s="35">
        <f t="shared" ref="D101" si="104">H101+L101</f>
        <v>949.09219526000004</v>
      </c>
      <c r="E101" s="35">
        <f t="shared" ref="E101" si="105">I101+M101</f>
        <v>1650.4931392599999</v>
      </c>
      <c r="F101" s="35">
        <v>2853.0397003799999</v>
      </c>
      <c r="G101" s="35">
        <v>1631.4050612999999</v>
      </c>
      <c r="H101" s="35">
        <v>748.43200589000003</v>
      </c>
      <c r="I101" s="35">
        <v>473.20263318999997</v>
      </c>
      <c r="J101" s="35">
        <v>1409.2287784499999</v>
      </c>
      <c r="K101" s="35">
        <v>31.27808301</v>
      </c>
      <c r="L101" s="35">
        <v>200.66018937000001</v>
      </c>
      <c r="M101" s="35">
        <v>1177.29050607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4628.3213912499996</v>
      </c>
      <c r="C102" s="35">
        <f t="shared" ref="C102" si="106">G102+K102</f>
        <v>1718.4003334500001</v>
      </c>
      <c r="D102" s="35">
        <f t="shared" ref="D102" si="107">H102+L102</f>
        <v>996.35980342000005</v>
      </c>
      <c r="E102" s="35">
        <f t="shared" ref="E102" si="108">I102+M102</f>
        <v>1913.56125438</v>
      </c>
      <c r="F102" s="35">
        <v>2942.0608158800001</v>
      </c>
      <c r="G102" s="35">
        <v>1685.1808286200001</v>
      </c>
      <c r="H102" s="35">
        <v>778.85993039000005</v>
      </c>
      <c r="I102" s="35">
        <v>478.02005687000002</v>
      </c>
      <c r="J102" s="35">
        <v>1686.26057537</v>
      </c>
      <c r="K102" s="35">
        <v>33.219504829999998</v>
      </c>
      <c r="L102" s="35">
        <v>217.49987303</v>
      </c>
      <c r="M102" s="35">
        <v>1435.5411975100001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4637.3235318899997</v>
      </c>
      <c r="C103" s="35">
        <f t="shared" ref="C103" si="109">G103+K103</f>
        <v>1736.8923621399999</v>
      </c>
      <c r="D103" s="35">
        <f t="shared" ref="D103" si="110">H103+L103</f>
        <v>1015.28161017</v>
      </c>
      <c r="E103" s="35">
        <f t="shared" ref="E103" si="111">I103+M103</f>
        <v>1885.14955958</v>
      </c>
      <c r="F103" s="35">
        <v>2981.4312533000002</v>
      </c>
      <c r="G103" s="35">
        <v>1703.4808283499999</v>
      </c>
      <c r="H103" s="35">
        <v>797.07102579000002</v>
      </c>
      <c r="I103" s="35">
        <v>480.87939915999999</v>
      </c>
      <c r="J103" s="35">
        <v>1655.8922785899999</v>
      </c>
      <c r="K103" s="35">
        <v>33.41153379</v>
      </c>
      <c r="L103" s="35">
        <v>218.21058438</v>
      </c>
      <c r="M103" s="35">
        <v>1404.2701604199999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4678.1712715399999</v>
      </c>
      <c r="C104" s="35">
        <f t="shared" ref="C104" si="112">G104+K104</f>
        <v>1772.05969682</v>
      </c>
      <c r="D104" s="35">
        <f t="shared" ref="D104" si="113">H104+L104</f>
        <v>1036.8474460100001</v>
      </c>
      <c r="E104" s="35">
        <f t="shared" ref="E104" si="114">I104+M104</f>
        <v>1869.26412871</v>
      </c>
      <c r="F104" s="35">
        <v>3032.26935774</v>
      </c>
      <c r="G104" s="35">
        <v>1738.6330648600001</v>
      </c>
      <c r="H104" s="35">
        <v>818.82715599000005</v>
      </c>
      <c r="I104" s="35">
        <v>474.80913688999999</v>
      </c>
      <c r="J104" s="35">
        <v>1645.9019138000001</v>
      </c>
      <c r="K104" s="35">
        <v>33.426631960000002</v>
      </c>
      <c r="L104" s="35">
        <v>218.02029002</v>
      </c>
      <c r="M104" s="35">
        <v>1394.45499182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4728.7034861700004</v>
      </c>
      <c r="C105" s="35">
        <f t="shared" ref="C105" si="115">G105+K105</f>
        <v>1798.34123611</v>
      </c>
      <c r="D105" s="35">
        <f t="shared" ref="D105" si="116">H105+L105</f>
        <v>1060.10112534</v>
      </c>
      <c r="E105" s="35">
        <f t="shared" ref="E105" si="117">I105+M105</f>
        <v>1870.26112472</v>
      </c>
      <c r="F105" s="35">
        <v>3079.5417295900002</v>
      </c>
      <c r="G105" s="35">
        <v>1764.4880898599999</v>
      </c>
      <c r="H105" s="35">
        <v>840.41026724999995</v>
      </c>
      <c r="I105" s="35">
        <v>474.64337247999998</v>
      </c>
      <c r="J105" s="35">
        <v>1649.16175658</v>
      </c>
      <c r="K105" s="35">
        <v>33.853146250000002</v>
      </c>
      <c r="L105" s="35">
        <v>219.69085809000001</v>
      </c>
      <c r="M105" s="35">
        <v>1395.6177522400001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4561.6506888800004</v>
      </c>
      <c r="C106" s="35">
        <f t="shared" ref="C106" si="118">G106+K106</f>
        <v>1775.3139875099998</v>
      </c>
      <c r="D106" s="35">
        <f t="shared" ref="D106" si="119">H106+L106</f>
        <v>1054.0627608299999</v>
      </c>
      <c r="E106" s="35">
        <f t="shared" ref="E106" si="120">I106+M106</f>
        <v>1732.2739405400002</v>
      </c>
      <c r="F106" s="35">
        <v>3086.8575035200001</v>
      </c>
      <c r="G106" s="35">
        <v>1766.8644128599999</v>
      </c>
      <c r="H106" s="35">
        <v>852.37398231999998</v>
      </c>
      <c r="I106" s="35">
        <v>467.61910834000003</v>
      </c>
      <c r="J106" s="35">
        <v>1474.7931853600001</v>
      </c>
      <c r="K106" s="35">
        <v>8.4495746500000006</v>
      </c>
      <c r="L106" s="35">
        <v>201.68877850999999</v>
      </c>
      <c r="M106" s="35">
        <v>1264.6548322000001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4626.6889738</v>
      </c>
      <c r="C107" s="35">
        <f t="shared" ref="C107" si="121">G107+K107</f>
        <v>1808.3862756599999</v>
      </c>
      <c r="D107" s="35">
        <f t="shared" ref="D107" si="122">H107+L107</f>
        <v>1081.0103573900001</v>
      </c>
      <c r="E107" s="35">
        <f t="shared" ref="E107" si="123">I107+M107</f>
        <v>1737.2923407499998</v>
      </c>
      <c r="F107" s="35">
        <v>3145.8086795600002</v>
      </c>
      <c r="G107" s="35">
        <v>1799.78591205</v>
      </c>
      <c r="H107" s="35">
        <v>877.89834336000001</v>
      </c>
      <c r="I107" s="35">
        <v>468.12442414999998</v>
      </c>
      <c r="J107" s="35">
        <v>1480.88029424</v>
      </c>
      <c r="K107" s="35">
        <v>8.6003636100000005</v>
      </c>
      <c r="L107" s="35">
        <v>203.11201403000001</v>
      </c>
      <c r="M107" s="35">
        <v>1269.1679165999999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4601.1202917199998</v>
      </c>
      <c r="C108" s="35">
        <f t="shared" ref="C108" si="124">G108+K108</f>
        <v>1813.7661024700001</v>
      </c>
      <c r="D108" s="35">
        <f t="shared" ref="D108" si="125">H108+L108</f>
        <v>1087.9904748200001</v>
      </c>
      <c r="E108" s="35">
        <f t="shared" ref="E108" si="126">I108+M108</f>
        <v>1699.3637144300001</v>
      </c>
      <c r="F108" s="35">
        <v>3164.1382240900002</v>
      </c>
      <c r="G108" s="35">
        <v>1805.4546952600001</v>
      </c>
      <c r="H108" s="35">
        <v>890.45191290000002</v>
      </c>
      <c r="I108" s="35">
        <v>468.23161592999998</v>
      </c>
      <c r="J108" s="35">
        <v>1436.9820676300001</v>
      </c>
      <c r="K108" s="35">
        <v>8.3114072100000005</v>
      </c>
      <c r="L108" s="35">
        <v>197.53856192000001</v>
      </c>
      <c r="M108" s="35">
        <v>1231.1320985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4708.5729063099998</v>
      </c>
      <c r="C109" s="35">
        <f t="shared" ref="C109" si="127">G109+K109</f>
        <v>1953.1968325600001</v>
      </c>
      <c r="D109" s="35">
        <f t="shared" ref="D109" si="128">H109+L109</f>
        <v>1114.62020551</v>
      </c>
      <c r="E109" s="35">
        <f t="shared" ref="E109" si="129">I109+M109</f>
        <v>1640.7558682399999</v>
      </c>
      <c r="F109" s="35">
        <v>3254.3530565400001</v>
      </c>
      <c r="G109" s="35">
        <v>1885.8779110800001</v>
      </c>
      <c r="H109" s="35">
        <v>914.30439984999998</v>
      </c>
      <c r="I109" s="35">
        <v>454.17074560999998</v>
      </c>
      <c r="J109" s="35">
        <v>1454.2198497700001</v>
      </c>
      <c r="K109" s="35">
        <v>67.31892148</v>
      </c>
      <c r="L109" s="35">
        <v>200.31580566</v>
      </c>
      <c r="M109" s="35">
        <v>1186.5851226299999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4718.7840778299997</v>
      </c>
      <c r="C110" s="35">
        <f t="shared" ref="C110" si="130">G110+K110</f>
        <v>1859.0616409899999</v>
      </c>
      <c r="D110" s="35">
        <f t="shared" ref="D110" si="131">H110+L110</f>
        <v>1176.7568136099999</v>
      </c>
      <c r="E110" s="35">
        <f t="shared" ref="E110" si="132">I110+M110</f>
        <v>1682.9656232300001</v>
      </c>
      <c r="F110" s="35">
        <v>3315.0475576700001</v>
      </c>
      <c r="G110" s="35">
        <v>1856.6089441199999</v>
      </c>
      <c r="H110" s="35">
        <v>980.26077113999997</v>
      </c>
      <c r="I110" s="35">
        <v>478.17784240999998</v>
      </c>
      <c r="J110" s="35">
        <v>1403.7365201600001</v>
      </c>
      <c r="K110" s="35">
        <v>2.45269687</v>
      </c>
      <c r="L110" s="35">
        <v>196.49604246999999</v>
      </c>
      <c r="M110" s="35">
        <v>1204.7877808200001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4793.7002896699996</v>
      </c>
      <c r="C111" s="35">
        <f t="shared" ref="C111" si="133">G111+K111</f>
        <v>1893.1081510700001</v>
      </c>
      <c r="D111" s="35">
        <f t="shared" ref="D111" si="134">H111+L111</f>
        <v>1225.36408929</v>
      </c>
      <c r="E111" s="35">
        <f t="shared" ref="E111" si="135">I111+M111</f>
        <v>1675.22804931</v>
      </c>
      <c r="F111" s="35">
        <v>3393.35143591</v>
      </c>
      <c r="G111" s="35">
        <v>1890.5648669100001</v>
      </c>
      <c r="H111" s="35">
        <v>1026.3448008400001</v>
      </c>
      <c r="I111" s="35">
        <v>476.44176815999998</v>
      </c>
      <c r="J111" s="35">
        <v>1400.3488537600001</v>
      </c>
      <c r="K111" s="35">
        <v>2.5432841599999998</v>
      </c>
      <c r="L111" s="35">
        <v>199.01928845</v>
      </c>
      <c r="M111" s="35">
        <v>1198.7862811499999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4031.07982679</v>
      </c>
      <c r="C112" s="35">
        <f t="shared" ref="C112" si="136">G112+K112</f>
        <v>1946.5839776700002</v>
      </c>
      <c r="D112" s="35">
        <f t="shared" ref="D112" si="137">H112+L112</f>
        <v>1186.0340900799999</v>
      </c>
      <c r="E112" s="35">
        <f t="shared" ref="E112" si="138">I112+M112</f>
        <v>898.46175904000006</v>
      </c>
      <c r="F112" s="35">
        <v>3364.01321607</v>
      </c>
      <c r="G112" s="35">
        <v>1944.6472871000001</v>
      </c>
      <c r="H112" s="35">
        <v>1003.4647033799999</v>
      </c>
      <c r="I112" s="35">
        <v>415.90122559000002</v>
      </c>
      <c r="J112" s="35">
        <v>667.06661071999997</v>
      </c>
      <c r="K112" s="35">
        <v>1.9366905699999999</v>
      </c>
      <c r="L112" s="35">
        <v>182.5693867</v>
      </c>
      <c r="M112" s="35">
        <v>482.56053344999998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4010.0141938000002</v>
      </c>
      <c r="C113" s="35">
        <f t="shared" ref="C113" si="139">G113+K113</f>
        <v>1953.3855112600002</v>
      </c>
      <c r="D113" s="35">
        <f t="shared" ref="D113" si="140">H113+L113</f>
        <v>1200.5257574000002</v>
      </c>
      <c r="E113" s="35">
        <f t="shared" ref="E113" si="141">I113+M113</f>
        <v>856.10292514000002</v>
      </c>
      <c r="F113" s="35">
        <v>3394.1036467099998</v>
      </c>
      <c r="G113" s="35">
        <v>1952.0839012900001</v>
      </c>
      <c r="H113" s="35">
        <v>1028.1178805500001</v>
      </c>
      <c r="I113" s="35">
        <v>413.90186487</v>
      </c>
      <c r="J113" s="35">
        <v>615.91054709000002</v>
      </c>
      <c r="K113" s="35">
        <v>1.3016099699999999</v>
      </c>
      <c r="L113" s="35">
        <v>172.40787685000001</v>
      </c>
      <c r="M113" s="35">
        <v>442.20106027000003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4090.42583969</v>
      </c>
      <c r="C114" s="35">
        <f t="shared" ref="C114" si="142">G114+K114</f>
        <v>1968.29230955</v>
      </c>
      <c r="D114" s="35">
        <f t="shared" ref="D114" si="143">H114+L114</f>
        <v>1261.3751120899999</v>
      </c>
      <c r="E114" s="35">
        <f t="shared" ref="E114" si="144">I114+M114</f>
        <v>860.75841805000005</v>
      </c>
      <c r="F114" s="35">
        <v>3469.7383857700001</v>
      </c>
      <c r="G114" s="35">
        <v>1967.0028991700001</v>
      </c>
      <c r="H114" s="35">
        <v>1085.06059478</v>
      </c>
      <c r="I114" s="35">
        <v>417.67489182000003</v>
      </c>
      <c r="J114" s="35">
        <v>620.68745392000005</v>
      </c>
      <c r="K114" s="35">
        <v>1.2894103800000001</v>
      </c>
      <c r="L114" s="35">
        <v>176.31451731000001</v>
      </c>
      <c r="M114" s="35">
        <v>443.08352623000002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4114.5089216300003</v>
      </c>
      <c r="C115" s="35">
        <f t="shared" ref="C115" si="145">G115+K115</f>
        <v>1990.6858033199999</v>
      </c>
      <c r="D115" s="35">
        <f t="shared" ref="D115" si="146">H115+L115</f>
        <v>1281.6672715</v>
      </c>
      <c r="E115" s="35">
        <f t="shared" ref="E115" si="147">I115+M115</f>
        <v>842.15584680999996</v>
      </c>
      <c r="F115" s="35">
        <v>3521.33256016</v>
      </c>
      <c r="G115" s="35">
        <v>1989.4302084799999</v>
      </c>
      <c r="H115" s="35">
        <v>1112.7181456999999</v>
      </c>
      <c r="I115" s="35">
        <v>419.18420598</v>
      </c>
      <c r="J115" s="35">
        <v>593.17636146999996</v>
      </c>
      <c r="K115" s="35">
        <v>1.2555948400000001</v>
      </c>
      <c r="L115" s="35">
        <v>168.94912579999999</v>
      </c>
      <c r="M115" s="35">
        <v>422.97164083000001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4181.9498281100005</v>
      </c>
      <c r="C116" s="35">
        <f t="shared" ref="C116" si="148">G116+K116</f>
        <v>2001.99943788</v>
      </c>
      <c r="D116" s="35">
        <f t="shared" ref="D116" si="149">H116+L116</f>
        <v>1315.9513509200001</v>
      </c>
      <c r="E116" s="35">
        <f t="shared" ref="E116" si="150">I116+M116</f>
        <v>863.99903930999994</v>
      </c>
      <c r="F116" s="35">
        <v>3574.3175342700001</v>
      </c>
      <c r="G116" s="35">
        <v>2000.69444008</v>
      </c>
      <c r="H116" s="35">
        <v>1140.4180590000001</v>
      </c>
      <c r="I116" s="35">
        <v>433.20503518999999</v>
      </c>
      <c r="J116" s="35">
        <v>607.63229383999999</v>
      </c>
      <c r="K116" s="35">
        <v>1.3049978</v>
      </c>
      <c r="L116" s="35">
        <v>175.53329192000001</v>
      </c>
      <c r="M116" s="35">
        <v>430.79400412000001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4202.7957180000003</v>
      </c>
      <c r="C117" s="35">
        <f t="shared" ref="C117" si="151">G117+K117</f>
        <v>2016.90406721</v>
      </c>
      <c r="D117" s="35">
        <f t="shared" ref="D117" si="152">H117+L117</f>
        <v>1341.9660128</v>
      </c>
      <c r="E117" s="35">
        <f t="shared" ref="E117" si="153">I117+M117</f>
        <v>843.92563799000004</v>
      </c>
      <c r="F117" s="35">
        <v>3622.9737903199998</v>
      </c>
      <c r="G117" s="35">
        <v>2015.6486698199999</v>
      </c>
      <c r="H117" s="35">
        <v>1172.50771667</v>
      </c>
      <c r="I117" s="35">
        <v>434.81740382999999</v>
      </c>
      <c r="J117" s="35">
        <v>579.82192768000004</v>
      </c>
      <c r="K117" s="35">
        <v>1.2553973899999999</v>
      </c>
      <c r="L117" s="35">
        <v>169.45829613000001</v>
      </c>
      <c r="M117" s="35">
        <v>409.10823415999999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4219.3794447700002</v>
      </c>
      <c r="C118" s="35">
        <f t="shared" ref="C118" si="154">G118+K118</f>
        <v>2024.6921080499999</v>
      </c>
      <c r="D118" s="35">
        <f t="shared" ref="D118" si="155">H118+L118</f>
        <v>1357.3939492899999</v>
      </c>
      <c r="E118" s="35">
        <f t="shared" ref="E118" si="156">I118+M118</f>
        <v>837.29338742999994</v>
      </c>
      <c r="F118" s="35">
        <v>3651.1766182000001</v>
      </c>
      <c r="G118" s="35">
        <v>2023.44713968</v>
      </c>
      <c r="H118" s="35">
        <v>1189.72104274</v>
      </c>
      <c r="I118" s="35">
        <v>438.00843578000001</v>
      </c>
      <c r="J118" s="35">
        <v>568.20282656999996</v>
      </c>
      <c r="K118" s="35">
        <v>1.24496837</v>
      </c>
      <c r="L118" s="35">
        <v>167.67290654999999</v>
      </c>
      <c r="M118" s="35">
        <v>399.28495164999998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4315.3355058699999</v>
      </c>
      <c r="C119" s="35">
        <f t="shared" ref="C119" si="157">G119+K119</f>
        <v>2055.1633081399996</v>
      </c>
      <c r="D119" s="35">
        <f t="shared" ref="D119" si="158">H119+L119</f>
        <v>1404.7439303200001</v>
      </c>
      <c r="E119" s="35">
        <f t="shared" ref="E119" si="159">I119+M119</f>
        <v>855.42826740999999</v>
      </c>
      <c r="F119" s="35">
        <v>3715.9379418399999</v>
      </c>
      <c r="G119" s="35">
        <v>2053.8398682799998</v>
      </c>
      <c r="H119" s="35">
        <v>1227.6266011800001</v>
      </c>
      <c r="I119" s="35">
        <v>434.47147238000002</v>
      </c>
      <c r="J119" s="35">
        <v>599.39756403000001</v>
      </c>
      <c r="K119" s="35">
        <v>1.3234398599999999</v>
      </c>
      <c r="L119" s="35">
        <v>177.11732914000001</v>
      </c>
      <c r="M119" s="35">
        <v>420.95679503000002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4382.2478884299999</v>
      </c>
      <c r="C120" s="35">
        <f t="shared" ref="C120" si="160">G120+K120</f>
        <v>2090.1911245800002</v>
      </c>
      <c r="D120" s="35">
        <f t="shared" ref="D120" si="161">H120+L120</f>
        <v>1442.84943535</v>
      </c>
      <c r="E120" s="35">
        <f t="shared" ref="E120" si="162">I120+M120</f>
        <v>849.20732850000002</v>
      </c>
      <c r="F120" s="35">
        <v>3794.45466631</v>
      </c>
      <c r="G120" s="35">
        <v>2088.8823466700001</v>
      </c>
      <c r="H120" s="35">
        <v>1267.6236270500001</v>
      </c>
      <c r="I120" s="35">
        <v>437.94869259000001</v>
      </c>
      <c r="J120" s="35">
        <v>587.79322212</v>
      </c>
      <c r="K120" s="35">
        <v>1.3087779100000001</v>
      </c>
      <c r="L120" s="35">
        <v>175.22580830000001</v>
      </c>
      <c r="M120" s="35">
        <v>411.25863591000001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4495.8858135700002</v>
      </c>
      <c r="C121" s="35">
        <f t="shared" ref="C121" si="163">G121+K121</f>
        <v>2132.3249436599999</v>
      </c>
      <c r="D121" s="35">
        <f t="shared" ref="D121" si="164">H121+L121</f>
        <v>1467.34685827</v>
      </c>
      <c r="E121" s="35">
        <f t="shared" ref="E121" si="165">I121+M121</f>
        <v>896.21401163999997</v>
      </c>
      <c r="F121" s="35">
        <v>3829.9835550799999</v>
      </c>
      <c r="G121" s="35">
        <v>2130.7916587300001</v>
      </c>
      <c r="H121" s="35">
        <v>1266.9148504299999</v>
      </c>
      <c r="I121" s="35">
        <v>432.27704591999998</v>
      </c>
      <c r="J121" s="35">
        <v>665.90225849000001</v>
      </c>
      <c r="K121" s="35">
        <v>1.53328493</v>
      </c>
      <c r="L121" s="35">
        <v>200.43200784000001</v>
      </c>
      <c r="M121" s="35">
        <v>463.93696571999999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4372.3091548100001</v>
      </c>
      <c r="C122" s="35">
        <f t="shared" ref="C122" si="166">G122+K122</f>
        <v>2045.6824757299999</v>
      </c>
      <c r="D122" s="35">
        <f t="shared" ref="D122" si="167">H122+L122</f>
        <v>1437.3606934299999</v>
      </c>
      <c r="E122" s="35">
        <f t="shared" ref="E122" si="168">I122+M122</f>
        <v>889.26598564999995</v>
      </c>
      <c r="F122" s="35">
        <v>3733.67121038</v>
      </c>
      <c r="G122" s="35">
        <v>2044.2151265499999</v>
      </c>
      <c r="H122" s="35">
        <v>1243.9683720099999</v>
      </c>
      <c r="I122" s="35">
        <v>445.48771182000002</v>
      </c>
      <c r="J122" s="35">
        <v>638.63794442999995</v>
      </c>
      <c r="K122" s="35">
        <v>1.46734918</v>
      </c>
      <c r="L122" s="35">
        <v>193.39232142</v>
      </c>
      <c r="M122" s="35">
        <v>443.77827382999999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4366.86850959</v>
      </c>
      <c r="C123" s="35">
        <f t="shared" ref="C123" si="169">G123+K123</f>
        <v>2066.94835625</v>
      </c>
      <c r="D123" s="35">
        <f t="shared" ref="D123" si="170">H123+L123</f>
        <v>1438.3522328499998</v>
      </c>
      <c r="E123" s="35">
        <f t="shared" ref="E123" si="171">I123+M123</f>
        <v>861.56792049000001</v>
      </c>
      <c r="F123" s="35">
        <v>3731.1092420999998</v>
      </c>
      <c r="G123" s="35">
        <v>2065.4663922</v>
      </c>
      <c r="H123" s="35">
        <v>1244.6605076799999</v>
      </c>
      <c r="I123" s="35">
        <v>420.98234222000002</v>
      </c>
      <c r="J123" s="35">
        <v>635.75926748999996</v>
      </c>
      <c r="K123" s="35">
        <v>1.48196405</v>
      </c>
      <c r="L123" s="35">
        <v>193.69172517000001</v>
      </c>
      <c r="M123" s="35">
        <v>440.58557826999998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4374.6808220000003</v>
      </c>
      <c r="C124" s="35">
        <f t="shared" ref="C124" si="172">G124+K124</f>
        <v>2079.6385722699997</v>
      </c>
      <c r="D124" s="35">
        <f t="shared" ref="D124" si="173">H124+L124</f>
        <v>1433.1247684999998</v>
      </c>
      <c r="E124" s="35">
        <f t="shared" ref="E124" si="174">I124+M124</f>
        <v>861.91748123000002</v>
      </c>
      <c r="F124" s="35">
        <v>3745.5016493899998</v>
      </c>
      <c r="G124" s="35">
        <v>2078.1866771499999</v>
      </c>
      <c r="H124" s="35">
        <v>1242.28817592</v>
      </c>
      <c r="I124" s="35">
        <v>425.02679632000002</v>
      </c>
      <c r="J124" s="35">
        <v>629.17917261000002</v>
      </c>
      <c r="K124" s="35">
        <v>1.4518951200000001</v>
      </c>
      <c r="L124" s="35">
        <v>190.83659258</v>
      </c>
      <c r="M124" s="35">
        <v>436.89068491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4390.48398507</v>
      </c>
      <c r="C125" s="35">
        <f t="shared" ref="C125" si="175">G125+K125</f>
        <v>2052.2991645100001</v>
      </c>
      <c r="D125" s="35">
        <f t="shared" ref="D125" si="176">H125+L125</f>
        <v>1455.0865609299999</v>
      </c>
      <c r="E125" s="35">
        <f t="shared" ref="E125" si="177">I125+M125</f>
        <v>883.09825963000003</v>
      </c>
      <c r="F125" s="35">
        <v>3735.7751353499998</v>
      </c>
      <c r="G125" s="35">
        <v>2050.72205661</v>
      </c>
      <c r="H125" s="35">
        <v>1256.31469333</v>
      </c>
      <c r="I125" s="35">
        <v>428.73838540999998</v>
      </c>
      <c r="J125" s="35">
        <v>654.70884971999999</v>
      </c>
      <c r="K125" s="35">
        <v>1.5771078999999999</v>
      </c>
      <c r="L125" s="35">
        <v>198.77186760000001</v>
      </c>
      <c r="M125" s="35">
        <v>454.35987421999999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4443.2606554100003</v>
      </c>
      <c r="C126" s="35">
        <f t="shared" ref="C126" si="178">G126+K126</f>
        <v>2079.5819587599999</v>
      </c>
      <c r="D126" s="35">
        <f t="shared" ref="D126" si="179">H126+L126</f>
        <v>1480.20743423</v>
      </c>
      <c r="E126" s="35">
        <f t="shared" ref="E126" si="180">I126+M126</f>
        <v>883.47126242000002</v>
      </c>
      <c r="F126" s="35">
        <v>3791.6181863500001</v>
      </c>
      <c r="G126" s="35">
        <v>2078.0512217999999</v>
      </c>
      <c r="H126" s="35">
        <v>1282.19526279</v>
      </c>
      <c r="I126" s="35">
        <v>431.37170176000001</v>
      </c>
      <c r="J126" s="35">
        <v>651.64246906000005</v>
      </c>
      <c r="K126" s="35">
        <v>1.53073696</v>
      </c>
      <c r="L126" s="35">
        <v>198.01217144</v>
      </c>
      <c r="M126" s="35">
        <v>452.09956066000001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4413.4731340600001</v>
      </c>
      <c r="C127" s="35">
        <f t="shared" ref="C127" si="181">G127+K127</f>
        <v>2039.6559360000001</v>
      </c>
      <c r="D127" s="35">
        <f t="shared" ref="D127" si="182">H127+L127</f>
        <v>1486.46585899</v>
      </c>
      <c r="E127" s="35">
        <f t="shared" ref="E127" si="183">I127+M127</f>
        <v>887.35133906999999</v>
      </c>
      <c r="F127" s="35">
        <v>3753.88913581</v>
      </c>
      <c r="G127" s="35">
        <v>2038.10111368</v>
      </c>
      <c r="H127" s="35">
        <v>1281.7437193000001</v>
      </c>
      <c r="I127" s="35">
        <v>434.04430282999999</v>
      </c>
      <c r="J127" s="35">
        <v>659.58399825000004</v>
      </c>
      <c r="K127" s="35">
        <v>1.55482232</v>
      </c>
      <c r="L127" s="35">
        <v>204.72213969000001</v>
      </c>
      <c r="M127" s="35">
        <v>453.30703624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4279.5331153799998</v>
      </c>
      <c r="C128" s="35">
        <f t="shared" ref="C128" si="184">G128+K128</f>
        <v>1934.57678285</v>
      </c>
      <c r="D128" s="35">
        <f t="shared" ref="D128" si="185">H128+L128</f>
        <v>1485.4314367900001</v>
      </c>
      <c r="E128" s="35">
        <f t="shared" ref="E128" si="186">I128+M128</f>
        <v>859.52489573999992</v>
      </c>
      <c r="F128" s="35">
        <v>3667.1023104199999</v>
      </c>
      <c r="G128" s="35">
        <v>1934.3687266300001</v>
      </c>
      <c r="H128" s="35">
        <v>1291.58007277</v>
      </c>
      <c r="I128" s="35">
        <v>441.15351102</v>
      </c>
      <c r="J128" s="35">
        <v>612.43080496000005</v>
      </c>
      <c r="K128" s="35">
        <v>0.20805621999999999</v>
      </c>
      <c r="L128" s="35">
        <v>193.85136402000001</v>
      </c>
      <c r="M128" s="35">
        <v>418.37138471999998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4246.2566081000004</v>
      </c>
      <c r="C129" s="35">
        <f t="shared" ref="C129" si="187">G129+K129</f>
        <v>1942.84007185</v>
      </c>
      <c r="D129" s="35">
        <f t="shared" ref="D129" si="188">H129+L129</f>
        <v>1502.9879231</v>
      </c>
      <c r="E129" s="35">
        <f t="shared" ref="E129" si="189">I129+M129</f>
        <v>800.42861315000005</v>
      </c>
      <c r="F129" s="35">
        <v>3694.7190352900002</v>
      </c>
      <c r="G129" s="35">
        <v>1942.62516162</v>
      </c>
      <c r="H129" s="35">
        <v>1308.16143988</v>
      </c>
      <c r="I129" s="35">
        <v>443.93243379</v>
      </c>
      <c r="J129" s="35">
        <v>551.53757281000003</v>
      </c>
      <c r="K129" s="35">
        <v>0.21491023000000001</v>
      </c>
      <c r="L129" s="35">
        <v>194.82648322</v>
      </c>
      <c r="M129" s="35">
        <v>356.49617935999999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4161.8854857899996</v>
      </c>
      <c r="C130" s="35">
        <f t="shared" ref="C130" si="190">G130+K130</f>
        <v>1918.97652943</v>
      </c>
      <c r="D130" s="35">
        <f t="shared" ref="D130" si="191">H130+L130</f>
        <v>1493.21439603</v>
      </c>
      <c r="E130" s="35">
        <f t="shared" ref="E130" si="192">I130+M130</f>
        <v>749.69456033000006</v>
      </c>
      <c r="F130" s="35">
        <v>3657.0829971600001</v>
      </c>
      <c r="G130" s="35">
        <v>1918.7976189999999</v>
      </c>
      <c r="H130" s="35">
        <v>1298.9198730600001</v>
      </c>
      <c r="I130" s="35">
        <v>439.36550510000001</v>
      </c>
      <c r="J130" s="35">
        <v>504.80248863000003</v>
      </c>
      <c r="K130" s="35">
        <v>0.17891043000000001</v>
      </c>
      <c r="L130" s="35">
        <v>194.29452297</v>
      </c>
      <c r="M130" s="35">
        <v>310.32905522999999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4181.8056115400004</v>
      </c>
      <c r="C131" s="35">
        <f t="shared" ref="C131" si="193">G131+K131</f>
        <v>1930.2778628000001</v>
      </c>
      <c r="D131" s="35">
        <f t="shared" ref="D131" si="194">H131+L131</f>
        <v>1495.0207501700002</v>
      </c>
      <c r="E131" s="35">
        <f t="shared" ref="E131" si="195">I131+M131</f>
        <v>756.50699856999995</v>
      </c>
      <c r="F131" s="35">
        <v>3678.4121572499998</v>
      </c>
      <c r="G131" s="35">
        <v>1929.9941432200001</v>
      </c>
      <c r="H131" s="35">
        <v>1300.4974839500001</v>
      </c>
      <c r="I131" s="35">
        <v>447.92053007999999</v>
      </c>
      <c r="J131" s="35">
        <v>503.39345429000002</v>
      </c>
      <c r="K131" s="35">
        <v>0.28371958000000003</v>
      </c>
      <c r="L131" s="35">
        <v>194.52326622000001</v>
      </c>
      <c r="M131" s="35">
        <v>308.58646849000002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4204.1749958199998</v>
      </c>
      <c r="C132" s="35">
        <f t="shared" ref="C132" si="196">G132+K132</f>
        <v>1947.5818352600002</v>
      </c>
      <c r="D132" s="35">
        <f t="shared" ref="D132" si="197">H132+L132</f>
        <v>1508.6367955400001</v>
      </c>
      <c r="E132" s="35">
        <f t="shared" ref="E132" si="198">I132+M132</f>
        <v>747.95636502000002</v>
      </c>
      <c r="F132" s="35">
        <v>3716.99955589</v>
      </c>
      <c r="G132" s="35">
        <v>1947.4150256600001</v>
      </c>
      <c r="H132" s="35">
        <v>1315.9088453300001</v>
      </c>
      <c r="I132" s="35">
        <v>453.67568490000002</v>
      </c>
      <c r="J132" s="35">
        <v>487.17543992999998</v>
      </c>
      <c r="K132" s="35">
        <v>0.1668096</v>
      </c>
      <c r="L132" s="35">
        <v>192.72795020999999</v>
      </c>
      <c r="M132" s="35">
        <v>294.28068012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4305.3852576600002</v>
      </c>
      <c r="C133" s="35">
        <f t="shared" ref="C133" si="199">G133+K133</f>
        <v>2007.5392415199999</v>
      </c>
      <c r="D133" s="35">
        <f t="shared" ref="D133" si="200">H133+L133</f>
        <v>1548.1300489</v>
      </c>
      <c r="E133" s="35">
        <f t="shared" ref="E133" si="201">I133+M133</f>
        <v>749.71596724000005</v>
      </c>
      <c r="F133" s="35">
        <v>3822.26804133</v>
      </c>
      <c r="G133" s="35">
        <v>2007.4362311</v>
      </c>
      <c r="H133" s="35">
        <v>1354.9344146999999</v>
      </c>
      <c r="I133" s="35">
        <v>459.89739552999998</v>
      </c>
      <c r="J133" s="35">
        <v>483.11721633000002</v>
      </c>
      <c r="K133" s="35">
        <v>0.10301042000000001</v>
      </c>
      <c r="L133" s="35">
        <v>193.1956342</v>
      </c>
      <c r="M133" s="35">
        <v>289.81857171000001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4368.2682686099997</v>
      </c>
      <c r="C134" s="35">
        <f t="shared" ref="C134" si="202">G134+K134</f>
        <v>2019.21506138</v>
      </c>
      <c r="D134" s="35">
        <f t="shared" ref="D134" si="203">H134+L134</f>
        <v>1589.0728967599998</v>
      </c>
      <c r="E134" s="35">
        <f t="shared" ref="E134" si="204">I134+M134</f>
        <v>759.98031046999995</v>
      </c>
      <c r="F134" s="35">
        <v>3887.1358292300001</v>
      </c>
      <c r="G134" s="35">
        <v>2019.1008350499999</v>
      </c>
      <c r="H134" s="35">
        <v>1395.5674108999999</v>
      </c>
      <c r="I134" s="35">
        <v>472.46758327999999</v>
      </c>
      <c r="J134" s="35">
        <v>481.13243937999999</v>
      </c>
      <c r="K134" s="35">
        <v>0.11422633</v>
      </c>
      <c r="L134" s="35">
        <v>193.50548585999999</v>
      </c>
      <c r="M134" s="35">
        <v>287.51272719000002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4484.1101044799998</v>
      </c>
      <c r="C135" s="35">
        <f t="shared" ref="C135" si="205">G135+K135</f>
        <v>2057.5837139799996</v>
      </c>
      <c r="D135" s="35">
        <f t="shared" ref="D135" si="206">H135+L135</f>
        <v>1648.1670461499998</v>
      </c>
      <c r="E135" s="35">
        <f t="shared" ref="E135" si="207">I135+M135</f>
        <v>778.35934435000001</v>
      </c>
      <c r="F135" s="35">
        <v>4008.0758266600001</v>
      </c>
      <c r="G135" s="35">
        <v>2057.4629569499998</v>
      </c>
      <c r="H135" s="35">
        <v>1455.6363477499999</v>
      </c>
      <c r="I135" s="35">
        <v>494.97652196000001</v>
      </c>
      <c r="J135" s="35">
        <v>476.03427782</v>
      </c>
      <c r="K135" s="35">
        <v>0.12075703</v>
      </c>
      <c r="L135" s="35">
        <v>192.53069840000001</v>
      </c>
      <c r="M135" s="35">
        <v>283.38282239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4561.7841869699996</v>
      </c>
      <c r="C136" s="35">
        <f t="shared" ref="C136" si="208">G136+K136</f>
        <v>2106.9402769499998</v>
      </c>
      <c r="D136" s="35">
        <f t="shared" ref="D136" si="209">H136+L136</f>
        <v>1665.6191601099999</v>
      </c>
      <c r="E136" s="35">
        <f t="shared" ref="E136" si="210">I136+M136</f>
        <v>789.22474991000001</v>
      </c>
      <c r="F136" s="35">
        <v>4093.60152337</v>
      </c>
      <c r="G136" s="35">
        <v>2106.83420712</v>
      </c>
      <c r="H136" s="35">
        <v>1474.6252646999999</v>
      </c>
      <c r="I136" s="35">
        <v>512.14205155000002</v>
      </c>
      <c r="J136" s="35">
        <v>468.18266360000001</v>
      </c>
      <c r="K136" s="35">
        <v>0.10606983</v>
      </c>
      <c r="L136" s="35">
        <v>190.99389540999999</v>
      </c>
      <c r="M136" s="35">
        <v>277.08269835999999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4576.8832292300003</v>
      </c>
      <c r="C137" s="35">
        <f t="shared" ref="C137" si="211">G137+K137</f>
        <v>2110.0677740300002</v>
      </c>
      <c r="D137" s="35">
        <f t="shared" ref="D137" si="212">H137+L137</f>
        <v>1672.20157642</v>
      </c>
      <c r="E137" s="35">
        <f t="shared" ref="E137" si="213">I137+M137</f>
        <v>794.61387877999994</v>
      </c>
      <c r="F137" s="35">
        <v>4127.5827764599999</v>
      </c>
      <c r="G137" s="35">
        <v>2109.9493728900002</v>
      </c>
      <c r="H137" s="35">
        <v>1482.5000209</v>
      </c>
      <c r="I137" s="35">
        <v>535.13338266999995</v>
      </c>
      <c r="J137" s="35">
        <v>449.30045276999999</v>
      </c>
      <c r="K137" s="35">
        <v>0.11840114</v>
      </c>
      <c r="L137" s="35">
        <v>189.70155552</v>
      </c>
      <c r="M137" s="35">
        <v>259.48049610999999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4668.78586404</v>
      </c>
      <c r="C138" s="35">
        <f t="shared" ref="C138" si="214">G138+K138</f>
        <v>2167.3939424699997</v>
      </c>
      <c r="D138" s="35">
        <f t="shared" ref="D138" si="215">H138+L138</f>
        <v>1684.89039908</v>
      </c>
      <c r="E138" s="35">
        <f t="shared" ref="E138" si="216">I138+M138</f>
        <v>816.50152249000007</v>
      </c>
      <c r="F138" s="35">
        <v>4221.2275300499996</v>
      </c>
      <c r="G138" s="35">
        <v>2167.3072494799999</v>
      </c>
      <c r="H138" s="35">
        <v>1494.62824473</v>
      </c>
      <c r="I138" s="35">
        <v>559.29203584000004</v>
      </c>
      <c r="J138" s="35">
        <v>447.55833398999999</v>
      </c>
      <c r="K138" s="35">
        <v>8.6692989999999998E-2</v>
      </c>
      <c r="L138" s="35">
        <v>190.26215435</v>
      </c>
      <c r="M138" s="35">
        <v>257.20948664999997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4688.3351216700003</v>
      </c>
      <c r="C139" s="35">
        <f t="shared" ref="C139" si="217">G139+K139</f>
        <v>2060.93842954</v>
      </c>
      <c r="D139" s="35">
        <f t="shared" ref="D139" si="218">H139+L139</f>
        <v>1803.4579349400001</v>
      </c>
      <c r="E139" s="35">
        <f t="shared" ref="E139" si="219">I139+M139</f>
        <v>823.93875718999993</v>
      </c>
      <c r="F139" s="35">
        <v>4251.4851143899996</v>
      </c>
      <c r="G139" s="35">
        <v>2060.8583234799999</v>
      </c>
      <c r="H139" s="35">
        <v>1614.49418324</v>
      </c>
      <c r="I139" s="35">
        <v>576.13260766999997</v>
      </c>
      <c r="J139" s="35">
        <v>436.85000728</v>
      </c>
      <c r="K139" s="35">
        <v>8.0106060000000007E-2</v>
      </c>
      <c r="L139" s="35">
        <v>188.96375169999999</v>
      </c>
      <c r="M139" s="35">
        <v>247.80614951999999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4685.6759665199997</v>
      </c>
      <c r="C140" s="35">
        <f t="shared" ref="C140" si="220">G140+K140</f>
        <v>2005.3629297499999</v>
      </c>
      <c r="D140" s="35">
        <f t="shared" ref="D140" si="221">H140+L140</f>
        <v>1813.9500229400001</v>
      </c>
      <c r="E140" s="35">
        <f t="shared" ref="E140" si="222">I140+M140</f>
        <v>866.36301383</v>
      </c>
      <c r="F140" s="35">
        <v>4275.60757414</v>
      </c>
      <c r="G140" s="35">
        <v>2005.28138986</v>
      </c>
      <c r="H140" s="35">
        <v>1626.02718456</v>
      </c>
      <c r="I140" s="35">
        <v>644.29899971999998</v>
      </c>
      <c r="J140" s="35">
        <v>410.06839237999998</v>
      </c>
      <c r="K140" s="35">
        <v>8.1539890000000004E-2</v>
      </c>
      <c r="L140" s="35">
        <v>187.92283838</v>
      </c>
      <c r="M140" s="35">
        <v>222.06401410999999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4779.3966342699996</v>
      </c>
      <c r="C141" s="35">
        <f t="shared" ref="C141" si="223">G141+K141</f>
        <v>2082.2279438800001</v>
      </c>
      <c r="D141" s="35">
        <f t="shared" ref="D141" si="224">H141+L141</f>
        <v>1851.3561740299999</v>
      </c>
      <c r="E141" s="35">
        <f t="shared" ref="E141" si="225">I141+M141</f>
        <v>845.81251636000002</v>
      </c>
      <c r="F141" s="35">
        <v>4358.0650510599999</v>
      </c>
      <c r="G141" s="35">
        <v>2082.1461638599999</v>
      </c>
      <c r="H141" s="35">
        <v>1656.6542299299999</v>
      </c>
      <c r="I141" s="35">
        <v>619.26465727000004</v>
      </c>
      <c r="J141" s="35">
        <v>421.33158321000002</v>
      </c>
      <c r="K141" s="35">
        <v>8.1780019999999995E-2</v>
      </c>
      <c r="L141" s="35">
        <v>194.70194409999999</v>
      </c>
      <c r="M141" s="35">
        <v>226.54785909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4816.0032872499996</v>
      </c>
      <c r="C142" s="35">
        <f t="shared" ref="C142" si="226">G142+K142</f>
        <v>2095.1235851599999</v>
      </c>
      <c r="D142" s="35">
        <f t="shared" ref="D142" si="227">H142+L142</f>
        <v>1868.5462500100002</v>
      </c>
      <c r="E142" s="35">
        <f t="shared" ref="E142" si="228">I142+M142</f>
        <v>852.33345208000003</v>
      </c>
      <c r="F142" s="35">
        <v>4397.5856106299998</v>
      </c>
      <c r="G142" s="35">
        <v>2095.0521645499998</v>
      </c>
      <c r="H142" s="35">
        <v>1672.3364270300001</v>
      </c>
      <c r="I142" s="35">
        <v>630.19701904999999</v>
      </c>
      <c r="J142" s="35">
        <v>418.41767662000001</v>
      </c>
      <c r="K142" s="35">
        <v>7.1420609999999995E-2</v>
      </c>
      <c r="L142" s="35">
        <v>196.20982298000001</v>
      </c>
      <c r="M142" s="35">
        <v>222.13643303000001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4966.54100311</v>
      </c>
      <c r="C143" s="35">
        <f t="shared" ref="C143" si="229">G143+K143</f>
        <v>2179.3054461699999</v>
      </c>
      <c r="D143" s="35">
        <f t="shared" ref="D143" si="230">H143+L143</f>
        <v>1918.7402653199999</v>
      </c>
      <c r="E143" s="35">
        <f t="shared" ref="E143" si="231">I143+M143</f>
        <v>868.49529161999999</v>
      </c>
      <c r="F143" s="35">
        <v>4526.3386676600003</v>
      </c>
      <c r="G143" s="35">
        <v>2179.2244959599998</v>
      </c>
      <c r="H143" s="35">
        <v>1710.8999375999999</v>
      </c>
      <c r="I143" s="35">
        <v>636.2142341</v>
      </c>
      <c r="J143" s="35">
        <v>440.20233545000002</v>
      </c>
      <c r="K143" s="35">
        <v>8.0950209999999995E-2</v>
      </c>
      <c r="L143" s="35">
        <v>207.84032772</v>
      </c>
      <c r="M143" s="35">
        <v>232.28105751999999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4905.8065505599998</v>
      </c>
      <c r="C144" s="35">
        <f t="shared" ref="C144" si="232">G144+K144</f>
        <v>2292.3539321600001</v>
      </c>
      <c r="D144" s="35">
        <f t="shared" ref="D144" si="233">H144+L144</f>
        <v>1726.49392683</v>
      </c>
      <c r="E144" s="35">
        <f t="shared" ref="E144" si="234">I144+M144</f>
        <v>886.95869157000004</v>
      </c>
      <c r="F144" s="35">
        <v>4656.3435881400001</v>
      </c>
      <c r="G144" s="35">
        <v>2292.23723066</v>
      </c>
      <c r="H144" s="35">
        <v>1712.2489727499999</v>
      </c>
      <c r="I144" s="35">
        <v>651.85738473000004</v>
      </c>
      <c r="J144" s="35">
        <v>249.46296242</v>
      </c>
      <c r="K144" s="35">
        <v>0.1167015</v>
      </c>
      <c r="L144" s="35">
        <v>14.244954079999999</v>
      </c>
      <c r="M144" s="35">
        <v>235.10130684000001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4861.5876135600001</v>
      </c>
      <c r="C145" s="35">
        <f t="shared" ref="C145" si="235">G145+K145</f>
        <v>2245.6329099099999</v>
      </c>
      <c r="D145" s="35">
        <f t="shared" ref="D145" si="236">H145+L145</f>
        <v>1723.2027123300002</v>
      </c>
      <c r="E145" s="35">
        <f t="shared" ref="E145" si="237">I145+M145</f>
        <v>892.75199132</v>
      </c>
      <c r="F145" s="35">
        <v>4612.2387154799999</v>
      </c>
      <c r="G145" s="35">
        <v>2245.5466889099998</v>
      </c>
      <c r="H145" s="35">
        <v>1708.6790011200001</v>
      </c>
      <c r="I145" s="35">
        <v>658.01302544999999</v>
      </c>
      <c r="J145" s="35">
        <v>249.34889808</v>
      </c>
      <c r="K145" s="35">
        <v>8.6221000000000006E-2</v>
      </c>
      <c r="L145" s="35">
        <v>14.52371121</v>
      </c>
      <c r="M145" s="35">
        <v>234.73896586999999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4856.6629525999997</v>
      </c>
      <c r="C146" s="35">
        <f t="shared" ref="C146" si="238">G146+K146</f>
        <v>2291.29224277</v>
      </c>
      <c r="D146" s="35">
        <f t="shared" ref="D146" si="239">H146+L146</f>
        <v>1677.6712729400001</v>
      </c>
      <c r="E146" s="35">
        <f t="shared" ref="E146" si="240">I146+M146</f>
        <v>887.69943689000002</v>
      </c>
      <c r="F146" s="35">
        <v>4607.1076600599999</v>
      </c>
      <c r="G146" s="35">
        <v>2291.1841243700001</v>
      </c>
      <c r="H146" s="35">
        <v>1663.1517842400001</v>
      </c>
      <c r="I146" s="35">
        <v>652.77175145000001</v>
      </c>
      <c r="J146" s="35">
        <v>249.55529254000001</v>
      </c>
      <c r="K146" s="35">
        <v>0.1081184</v>
      </c>
      <c r="L146" s="35">
        <v>14.5194887</v>
      </c>
      <c r="M146" s="35">
        <v>234.92768544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4783.1339823999997</v>
      </c>
      <c r="C147" s="35">
        <f t="shared" ref="C147" si="241">G147+K147</f>
        <v>2218.99550146</v>
      </c>
      <c r="D147" s="35">
        <f t="shared" ref="D147" si="242">H147+L147</f>
        <v>1687.52137533</v>
      </c>
      <c r="E147" s="35">
        <f t="shared" ref="E147" si="243">I147+M147</f>
        <v>876.61710561000007</v>
      </c>
      <c r="F147" s="35">
        <v>4533.00442767</v>
      </c>
      <c r="G147" s="35">
        <v>2218.8834776799999</v>
      </c>
      <c r="H147" s="35">
        <v>1672.90057075</v>
      </c>
      <c r="I147" s="35">
        <v>641.22037924000006</v>
      </c>
      <c r="J147" s="35">
        <v>250.12955473</v>
      </c>
      <c r="K147" s="35">
        <v>0.11202378</v>
      </c>
      <c r="L147" s="35">
        <v>14.62080458</v>
      </c>
      <c r="M147" s="35">
        <v>235.39672637000001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4601.2617077699997</v>
      </c>
      <c r="C148" s="35">
        <f t="shared" ref="C148" si="244">G148+K148</f>
        <v>2023.97633189</v>
      </c>
      <c r="D148" s="35">
        <f t="shared" ref="D148" si="245">H148+L148</f>
        <v>1691.2283440200001</v>
      </c>
      <c r="E148" s="35">
        <f t="shared" ref="E148" si="246">I148+M148</f>
        <v>886.05703186000005</v>
      </c>
      <c r="F148" s="35">
        <v>4377.2741011500002</v>
      </c>
      <c r="G148" s="35">
        <v>2023.58907344</v>
      </c>
      <c r="H148" s="35">
        <v>1676.6193978700001</v>
      </c>
      <c r="I148" s="35">
        <v>677.06562984000004</v>
      </c>
      <c r="J148" s="35">
        <v>223.98760662000001</v>
      </c>
      <c r="K148" s="35">
        <v>0.38725844999999998</v>
      </c>
      <c r="L148" s="35">
        <v>14.60894615</v>
      </c>
      <c r="M148" s="35">
        <v>208.99140202000001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4569.14958948</v>
      </c>
      <c r="C149" s="35">
        <f t="shared" ref="C149" si="247">G149+K149</f>
        <v>2033.8215477899998</v>
      </c>
      <c r="D149" s="35">
        <f t="shared" ref="D149" si="248">H149+L149</f>
        <v>1634.51876337</v>
      </c>
      <c r="E149" s="35">
        <f t="shared" ref="E149" si="249">I149+M149</f>
        <v>900.80927831999998</v>
      </c>
      <c r="F149" s="35">
        <v>4289.1933840299998</v>
      </c>
      <c r="G149" s="35">
        <v>2032.95464419</v>
      </c>
      <c r="H149" s="35">
        <v>1616.6106827900001</v>
      </c>
      <c r="I149" s="35">
        <v>639.62805705000005</v>
      </c>
      <c r="J149" s="35">
        <v>279.95620545000003</v>
      </c>
      <c r="K149" s="35">
        <v>0.8669036</v>
      </c>
      <c r="L149" s="35">
        <v>17.90808058</v>
      </c>
      <c r="M149" s="35">
        <v>261.18122126999998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4482.1135758600003</v>
      </c>
      <c r="C150" s="35">
        <f t="shared" ref="C150" si="250">G150+K150</f>
        <v>2006.99545109</v>
      </c>
      <c r="D150" s="35">
        <f t="shared" ref="D150" si="251">H150+L150</f>
        <v>1589.8974430800001</v>
      </c>
      <c r="E150" s="35">
        <f t="shared" ref="E150" si="252">I150+M150</f>
        <v>885.22068168999999</v>
      </c>
      <c r="F150" s="35">
        <v>4201.8579692699996</v>
      </c>
      <c r="G150" s="35">
        <v>2006.15185782</v>
      </c>
      <c r="H150" s="35">
        <v>1571.98992911</v>
      </c>
      <c r="I150" s="35">
        <v>623.71618234000005</v>
      </c>
      <c r="J150" s="35">
        <v>280.25560659000001</v>
      </c>
      <c r="K150" s="35">
        <v>0.84359326999999995</v>
      </c>
      <c r="L150" s="35">
        <v>17.90751397</v>
      </c>
      <c r="M150" s="35">
        <v>261.50449935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4373.5667152599999</v>
      </c>
      <c r="C151" s="35">
        <f t="shared" ref="C151" si="253">G151+K151</f>
        <v>1970.55946767</v>
      </c>
      <c r="D151" s="35">
        <f t="shared" ref="D151" si="254">H151+L151</f>
        <v>1527.1876971000002</v>
      </c>
      <c r="E151" s="35">
        <f t="shared" ref="E151" si="255">I151+M151</f>
        <v>875.81955048999998</v>
      </c>
      <c r="F151" s="35">
        <v>4092.8788922899998</v>
      </c>
      <c r="G151" s="35">
        <v>1969.6226069300001</v>
      </c>
      <c r="H151" s="35">
        <v>1509.1436366</v>
      </c>
      <c r="I151" s="35">
        <v>614.11264875999996</v>
      </c>
      <c r="J151" s="35">
        <v>280.68782297000001</v>
      </c>
      <c r="K151" s="35">
        <v>0.93686073999999997</v>
      </c>
      <c r="L151" s="35">
        <v>18.044060500000001</v>
      </c>
      <c r="M151" s="35">
        <v>261.70690173000003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4241.9451260400001</v>
      </c>
      <c r="C152" s="35">
        <f t="shared" ref="C152" si="256">G152+K152</f>
        <v>1924.51390298</v>
      </c>
      <c r="D152" s="35">
        <f t="shared" ref="D152" si="257">H152+L152</f>
        <v>1456.68170949</v>
      </c>
      <c r="E152" s="35">
        <f t="shared" ref="E152" si="258">I152+M152</f>
        <v>860.74951357000009</v>
      </c>
      <c r="F152" s="35">
        <v>3960.8513599100002</v>
      </c>
      <c r="G152" s="35">
        <v>1923.9244659799999</v>
      </c>
      <c r="H152" s="35">
        <v>1438.6354089599999</v>
      </c>
      <c r="I152" s="35">
        <v>598.29148497000006</v>
      </c>
      <c r="J152" s="35">
        <v>281.09376613000001</v>
      </c>
      <c r="K152" s="35">
        <v>0.58943699999999999</v>
      </c>
      <c r="L152" s="35">
        <v>18.04630053</v>
      </c>
      <c r="M152" s="35">
        <v>262.45802859999998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4104.7753098000003</v>
      </c>
      <c r="C153" s="35">
        <f t="shared" ref="C153" si="259">G153+K153</f>
        <v>1848.38303976</v>
      </c>
      <c r="D153" s="35">
        <f t="shared" ref="D153" si="260">H153+L153</f>
        <v>1412.7388822999999</v>
      </c>
      <c r="E153" s="35">
        <f t="shared" ref="E153" si="261">I153+M153</f>
        <v>843.65338773999997</v>
      </c>
      <c r="F153" s="35">
        <v>3826.6036083399999</v>
      </c>
      <c r="G153" s="35">
        <v>1847.7915140600001</v>
      </c>
      <c r="H153" s="35">
        <v>1394.8069904399999</v>
      </c>
      <c r="I153" s="35">
        <v>584.00510383999995</v>
      </c>
      <c r="J153" s="35">
        <v>278.17170146000001</v>
      </c>
      <c r="K153" s="35">
        <v>0.59152570000000004</v>
      </c>
      <c r="L153" s="35">
        <v>17.93189186</v>
      </c>
      <c r="M153" s="35">
        <v>259.64828390000002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3688.3621378500002</v>
      </c>
      <c r="C154" s="35">
        <f t="shared" ref="C154" si="262">G154+K154</f>
        <v>1755.0321618099999</v>
      </c>
      <c r="D154" s="35">
        <f t="shared" ref="D154" si="263">H154+L154</f>
        <v>1314.31911169</v>
      </c>
      <c r="E154" s="35">
        <f t="shared" ref="E154" si="264">I154+M154</f>
        <v>619.01086435000002</v>
      </c>
      <c r="F154" s="35">
        <v>3621.0842431599999</v>
      </c>
      <c r="G154" s="35">
        <v>1754.45386018</v>
      </c>
      <c r="H154" s="35">
        <v>1302.9996470000001</v>
      </c>
      <c r="I154" s="35">
        <v>563.63073598000005</v>
      </c>
      <c r="J154" s="35">
        <v>67.277894689999997</v>
      </c>
      <c r="K154" s="35">
        <v>0.57830163000000001</v>
      </c>
      <c r="L154" s="35">
        <v>11.31946469</v>
      </c>
      <c r="M154" s="35">
        <v>55.380128370000001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3620.4477958299999</v>
      </c>
      <c r="C155" s="35">
        <f t="shared" ref="C155" si="265">G155+K155</f>
        <v>1739.92784992</v>
      </c>
      <c r="D155" s="35">
        <f t="shared" ref="D155" si="266">H155+L155</f>
        <v>1274.0261945</v>
      </c>
      <c r="E155" s="35">
        <f t="shared" ref="E155" si="267">I155+M155</f>
        <v>606.49375141000007</v>
      </c>
      <c r="F155" s="35">
        <v>3553.1167572099998</v>
      </c>
      <c r="G155" s="35">
        <v>1739.34278393</v>
      </c>
      <c r="H155" s="35">
        <v>1262.7067410899999</v>
      </c>
      <c r="I155" s="35">
        <v>551.06723219000003</v>
      </c>
      <c r="J155" s="35">
        <v>67.331038620000001</v>
      </c>
      <c r="K155" s="35">
        <v>0.58506599000000004</v>
      </c>
      <c r="L155" s="35">
        <v>11.319453409999999</v>
      </c>
      <c r="M155" s="35">
        <v>55.426519220000003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3682.7630512800001</v>
      </c>
      <c r="C156" s="35">
        <f t="shared" ref="C156" si="268">G156+K156</f>
        <v>1705.1858052599998</v>
      </c>
      <c r="D156" s="35">
        <f t="shared" ref="D156" si="269">H156+L156</f>
        <v>1383.0264891699999</v>
      </c>
      <c r="E156" s="35">
        <f t="shared" ref="E156" si="270">I156+M156</f>
        <v>594.55075684999997</v>
      </c>
      <c r="F156" s="35">
        <v>3618.0030591499999</v>
      </c>
      <c r="G156" s="35">
        <v>1704.5659903599999</v>
      </c>
      <c r="H156" s="35">
        <v>1371.3343450499999</v>
      </c>
      <c r="I156" s="35">
        <v>542.10272373999999</v>
      </c>
      <c r="J156" s="35">
        <v>64.759992130000001</v>
      </c>
      <c r="K156" s="35">
        <v>0.61981489999999995</v>
      </c>
      <c r="L156" s="35">
        <v>11.69214412</v>
      </c>
      <c r="M156" s="35">
        <v>52.448033109999997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3678.2872989900002</v>
      </c>
      <c r="C157" s="35">
        <f t="shared" ref="C157" si="271">G157+K157</f>
        <v>1748.41746197</v>
      </c>
      <c r="D157" s="35">
        <f t="shared" ref="D157" si="272">H157+L157</f>
        <v>1339.0357318699998</v>
      </c>
      <c r="E157" s="35">
        <f t="shared" ref="E157" si="273">I157+M157</f>
        <v>590.83410514999991</v>
      </c>
      <c r="F157" s="35">
        <v>3613.4212570700001</v>
      </c>
      <c r="G157" s="35">
        <v>1747.77591755</v>
      </c>
      <c r="H157" s="35">
        <v>1327.3377058799999</v>
      </c>
      <c r="I157" s="35">
        <v>538.30763363999995</v>
      </c>
      <c r="J157" s="35">
        <v>64.866041920000001</v>
      </c>
      <c r="K157" s="35">
        <v>0.64154442</v>
      </c>
      <c r="L157" s="35">
        <v>11.69802599</v>
      </c>
      <c r="M157" s="35">
        <v>52.52647151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3652.6778441400002</v>
      </c>
      <c r="C158" s="35">
        <f t="shared" ref="C158" si="274">G158+K158</f>
        <v>1775.51236834</v>
      </c>
      <c r="D158" s="35">
        <f t="shared" ref="D158" si="275">H158+L158</f>
        <v>1300.47964701</v>
      </c>
      <c r="E158" s="35">
        <f t="shared" ref="E158" si="276">I158+M158</f>
        <v>576.68582878999996</v>
      </c>
      <c r="F158" s="35">
        <v>3588.7980876900001</v>
      </c>
      <c r="G158" s="35">
        <v>1775.0070515499999</v>
      </c>
      <c r="H158" s="35">
        <v>1288.7783652600001</v>
      </c>
      <c r="I158" s="35">
        <v>525.01267087999997</v>
      </c>
      <c r="J158" s="35">
        <v>63.879756450000002</v>
      </c>
      <c r="K158" s="35">
        <v>0.50531678999999996</v>
      </c>
      <c r="L158" s="35">
        <v>11.70128175</v>
      </c>
      <c r="M158" s="35">
        <v>51.67315791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3672.9423096999999</v>
      </c>
      <c r="C159" s="35">
        <f t="shared" ref="C159" si="277">G159+K159</f>
        <v>1821.9294692000001</v>
      </c>
      <c r="D159" s="35">
        <f t="shared" ref="D159" si="278">H159+L159</f>
        <v>1283.10957383</v>
      </c>
      <c r="E159" s="35">
        <f t="shared" ref="E159" si="279">I159+M159</f>
        <v>567.90326666999999</v>
      </c>
      <c r="F159" s="35">
        <v>3609.3236852499999</v>
      </c>
      <c r="G159" s="35">
        <v>1821.43826117</v>
      </c>
      <c r="H159" s="35">
        <v>1271.41223423</v>
      </c>
      <c r="I159" s="35">
        <v>516.47318985000004</v>
      </c>
      <c r="J159" s="35">
        <v>63.618624449999999</v>
      </c>
      <c r="K159" s="35">
        <v>0.49120803000000002</v>
      </c>
      <c r="L159" s="35">
        <v>11.697339599999999</v>
      </c>
      <c r="M159" s="35">
        <v>51.430076819999996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3665.3195095400001</v>
      </c>
      <c r="C160" s="35">
        <f t="shared" ref="C160" si="280">G160+K160</f>
        <v>1845.89719831</v>
      </c>
      <c r="D160" s="35">
        <f t="shared" ref="D160" si="281">H160+L160</f>
        <v>1261.4861382600002</v>
      </c>
      <c r="E160" s="35">
        <f t="shared" ref="E160" si="282">I160+M160</f>
        <v>557.93617297000003</v>
      </c>
      <c r="F160" s="35">
        <v>3602.7010346699999</v>
      </c>
      <c r="G160" s="35">
        <v>1845.42314756</v>
      </c>
      <c r="H160" s="35">
        <v>1249.7847598400001</v>
      </c>
      <c r="I160" s="35">
        <v>507.49312727</v>
      </c>
      <c r="J160" s="35">
        <v>62.61847487</v>
      </c>
      <c r="K160" s="35">
        <v>0.47405075000000002</v>
      </c>
      <c r="L160" s="35">
        <v>11.701378419999999</v>
      </c>
      <c r="M160" s="35">
        <v>50.443045699999999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3699.6035355600002</v>
      </c>
      <c r="C161" s="35">
        <f t="shared" ref="C161" si="283">G161+K161</f>
        <v>1890.3524617800001</v>
      </c>
      <c r="D161" s="35">
        <f t="shared" ref="D161" si="284">H161+L161</f>
        <v>1258.8750080899999</v>
      </c>
      <c r="E161" s="35">
        <f t="shared" ref="E161" si="285">I161+M161</f>
        <v>550.37606569000002</v>
      </c>
      <c r="F161" s="35">
        <v>3637.6308254700002</v>
      </c>
      <c r="G161" s="35">
        <v>1890.03168501</v>
      </c>
      <c r="H161" s="35">
        <v>1247.1717079699999</v>
      </c>
      <c r="I161" s="35">
        <v>500.42743249</v>
      </c>
      <c r="J161" s="35">
        <v>61.97271009</v>
      </c>
      <c r="K161" s="35">
        <v>0.32077676999999999</v>
      </c>
      <c r="L161" s="35">
        <v>11.70330012</v>
      </c>
      <c r="M161" s="35">
        <v>49.948633200000003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3777.7928296700002</v>
      </c>
      <c r="C162" s="35">
        <f t="shared" ref="C162" si="286">G162+K162</f>
        <v>1963.8463276299999</v>
      </c>
      <c r="D162" s="35">
        <f t="shared" ref="D162" si="287">H162+L162</f>
        <v>1268.1740306300001</v>
      </c>
      <c r="E162" s="35">
        <f t="shared" ref="E162" si="288">I162+M162</f>
        <v>545.77247140999998</v>
      </c>
      <c r="F162" s="35">
        <v>3716.2336653299999</v>
      </c>
      <c r="G162" s="35">
        <v>1963.5711963599999</v>
      </c>
      <c r="H162" s="35">
        <v>1256.45884606</v>
      </c>
      <c r="I162" s="35">
        <v>496.20362290999998</v>
      </c>
      <c r="J162" s="35">
        <v>61.559164340000002</v>
      </c>
      <c r="K162" s="35">
        <v>0.27513126999999998</v>
      </c>
      <c r="L162" s="35">
        <v>11.71518457</v>
      </c>
      <c r="M162" s="35">
        <v>49.568848500000001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3746.71350622</v>
      </c>
      <c r="C163" s="35">
        <f t="shared" ref="C163" si="289">G163+K163</f>
        <v>1945.7592916200001</v>
      </c>
      <c r="D163" s="35">
        <f t="shared" ref="D163" si="290">H163+L163</f>
        <v>1076.1200916800001</v>
      </c>
      <c r="E163" s="35">
        <f t="shared" ref="E163" si="291">I163+M163</f>
        <v>724.83412292000003</v>
      </c>
      <c r="F163" s="35">
        <v>3686.22452428</v>
      </c>
      <c r="G163" s="35">
        <v>1945.46527156</v>
      </c>
      <c r="H163" s="35">
        <v>1064.4263880000001</v>
      </c>
      <c r="I163" s="35">
        <v>676.33286471999998</v>
      </c>
      <c r="J163" s="35">
        <v>60.488981940000002</v>
      </c>
      <c r="K163" s="35">
        <v>0.29402006000000003</v>
      </c>
      <c r="L163" s="35">
        <v>11.69370368</v>
      </c>
      <c r="M163" s="35">
        <v>48.501258200000002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3761.4099951200001</v>
      </c>
      <c r="C164" s="35">
        <f t="shared" ref="C164" si="292">G164+K164</f>
        <v>1986.6185204600001</v>
      </c>
      <c r="D164" s="35">
        <f t="shared" ref="D164" si="293">H164+L164</f>
        <v>1054.54016123</v>
      </c>
      <c r="E164" s="35">
        <f t="shared" ref="E164" si="294">I164+M164</f>
        <v>720.25131342999998</v>
      </c>
      <c r="F164" s="35">
        <v>3701.5556478200001</v>
      </c>
      <c r="G164" s="35">
        <v>1986.3491286000001</v>
      </c>
      <c r="H164" s="35">
        <v>1042.90876177</v>
      </c>
      <c r="I164" s="35">
        <v>672.29775744999995</v>
      </c>
      <c r="J164" s="35">
        <v>59.854347300000001</v>
      </c>
      <c r="K164" s="35">
        <v>0.26939185999999998</v>
      </c>
      <c r="L164" s="35">
        <v>11.631399460000001</v>
      </c>
      <c r="M164" s="35">
        <v>47.953555979999997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3824.3305172199998</v>
      </c>
      <c r="C165" s="35">
        <f t="shared" ref="C165" si="295">G165+K165</f>
        <v>2032.03042514</v>
      </c>
      <c r="D165" s="35">
        <f t="shared" ref="D165" si="296">H165+L165</f>
        <v>1069.9955909</v>
      </c>
      <c r="E165" s="35">
        <f t="shared" ref="E165" si="297">I165+M165</f>
        <v>722.30450117999999</v>
      </c>
      <c r="F165" s="35">
        <v>3764.4165407599999</v>
      </c>
      <c r="G165" s="35">
        <v>2031.70302939</v>
      </c>
      <c r="H165" s="35">
        <v>1058.3544793999999</v>
      </c>
      <c r="I165" s="35">
        <v>674.35903197000005</v>
      </c>
      <c r="J165" s="35">
        <v>59.913976460000001</v>
      </c>
      <c r="K165" s="35">
        <v>0.32739574999999999</v>
      </c>
      <c r="L165" s="35">
        <v>11.641111499999999</v>
      </c>
      <c r="M165" s="35">
        <v>47.945469209999999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3728.0015820799999</v>
      </c>
      <c r="C166" s="35">
        <f t="shared" ref="C166" si="298">G166+K166</f>
        <v>1952.3740814600001</v>
      </c>
      <c r="D166" s="35">
        <f t="shared" ref="D166" si="299">H166+L166</f>
        <v>1066.2535994099999</v>
      </c>
      <c r="E166" s="35">
        <f t="shared" ref="E166" si="300">I166+M166</f>
        <v>709.37390120999999</v>
      </c>
      <c r="F166" s="35">
        <v>3666.94914285</v>
      </c>
      <c r="G166" s="35">
        <v>1952.0803105800001</v>
      </c>
      <c r="H166" s="35">
        <v>1054.5608588099999</v>
      </c>
      <c r="I166" s="35">
        <v>660.30797345999997</v>
      </c>
      <c r="J166" s="35">
        <v>61.052439229999997</v>
      </c>
      <c r="K166" s="35">
        <v>0.29377088000000001</v>
      </c>
      <c r="L166" s="35">
        <v>11.6927406</v>
      </c>
      <c r="M166" s="35">
        <v>49.06592775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3788.0864558600001</v>
      </c>
      <c r="C167" s="35">
        <f t="shared" ref="C167" si="301">G167+K167</f>
        <v>2069.4261496899999</v>
      </c>
      <c r="D167" s="35">
        <f t="shared" ref="D167" si="302">H167+L167</f>
        <v>1021.2874638999999</v>
      </c>
      <c r="E167" s="35">
        <f t="shared" ref="E167" si="303">I167+M167</f>
        <v>697.37284226999998</v>
      </c>
      <c r="F167" s="35">
        <v>3729.9748648999998</v>
      </c>
      <c r="G167" s="35">
        <v>2069.1044793599999</v>
      </c>
      <c r="H167" s="35">
        <v>1010.24414379</v>
      </c>
      <c r="I167" s="35">
        <v>650.62624174999996</v>
      </c>
      <c r="J167" s="35">
        <v>58.111590960000001</v>
      </c>
      <c r="K167" s="35">
        <v>0.32167033</v>
      </c>
      <c r="L167" s="35">
        <v>11.04332011</v>
      </c>
      <c r="M167" s="35">
        <v>46.746600520000001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3799.7981530799998</v>
      </c>
      <c r="C168" s="35">
        <f t="shared" ref="C168" si="304">G168+K168</f>
        <v>2080.0726448200003</v>
      </c>
      <c r="D168" s="35">
        <f t="shared" ref="D168" si="305">H168+L168</f>
        <v>1026.46841326</v>
      </c>
      <c r="E168" s="35">
        <f t="shared" ref="E168" si="306">I168+M168</f>
        <v>693.25709499999994</v>
      </c>
      <c r="F168" s="35">
        <v>3741.6859393999998</v>
      </c>
      <c r="G168" s="35">
        <v>2079.7706210900001</v>
      </c>
      <c r="H168" s="35">
        <v>1015.3110755</v>
      </c>
      <c r="I168" s="35">
        <v>646.60424280999996</v>
      </c>
      <c r="J168" s="35">
        <v>58.112213680000004</v>
      </c>
      <c r="K168" s="35">
        <v>0.30202372999999999</v>
      </c>
      <c r="L168" s="35">
        <v>11.157337760000001</v>
      </c>
      <c r="M168" s="35">
        <v>46.652852189999997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3865.1733789499999</v>
      </c>
      <c r="C169" s="35">
        <f t="shared" ref="C169" si="307">G169+K169</f>
        <v>2131.63620851</v>
      </c>
      <c r="D169" s="35">
        <f t="shared" ref="D169" si="308">H169+L169</f>
        <v>1038.24318786</v>
      </c>
      <c r="E169" s="35">
        <f t="shared" ref="E169" si="309">I169+M169</f>
        <v>695.29398257999992</v>
      </c>
      <c r="F169" s="35">
        <v>3805.80940259</v>
      </c>
      <c r="G169" s="35">
        <v>2131.28224903</v>
      </c>
      <c r="H169" s="35">
        <v>1026.78639636</v>
      </c>
      <c r="I169" s="35">
        <v>647.74075719999996</v>
      </c>
      <c r="J169" s="35">
        <v>59.363976360000002</v>
      </c>
      <c r="K169" s="35">
        <v>0.35395947999999999</v>
      </c>
      <c r="L169" s="35">
        <v>11.4567915</v>
      </c>
      <c r="M169" s="35">
        <v>47.553225380000001</v>
      </c>
      <c r="N169" s="35"/>
      <c r="O169" s="35"/>
      <c r="P169" s="35"/>
      <c r="Q169" s="35"/>
    </row>
    <row r="170" spans="1:17" collapsed="1">
      <c r="A170" s="9">
        <v>45383</v>
      </c>
      <c r="B170" s="35">
        <v>3934.32534674</v>
      </c>
      <c r="C170" s="35">
        <f t="shared" ref="C170" si="310">G170+K170</f>
        <v>2190.1452325</v>
      </c>
      <c r="D170" s="35">
        <f t="shared" ref="D170" si="311">H170+L170</f>
        <v>1052.2799138400001</v>
      </c>
      <c r="E170" s="35">
        <f t="shared" ref="E170" si="312">I170+M170</f>
        <v>691.90020040000002</v>
      </c>
      <c r="F170" s="35">
        <v>3874.6140907600002</v>
      </c>
      <c r="G170" s="35">
        <v>2189.8931581299998</v>
      </c>
      <c r="H170" s="35">
        <v>1040.69129195</v>
      </c>
      <c r="I170" s="35">
        <v>644.02964068000006</v>
      </c>
      <c r="J170" s="35">
        <v>59.711255979999997</v>
      </c>
      <c r="K170" s="35">
        <v>0.25207436999999999</v>
      </c>
      <c r="L170" s="35">
        <v>11.588621890000001</v>
      </c>
      <c r="M170" s="35">
        <v>47.870559720000003</v>
      </c>
      <c r="N170" s="35"/>
      <c r="O170" s="35"/>
      <c r="P170" s="35"/>
      <c r="Q170" s="35"/>
    </row>
    <row r="171" spans="1:17">
      <c r="A171" s="9">
        <v>45413</v>
      </c>
      <c r="B171" s="35">
        <v>4003.9025321099998</v>
      </c>
      <c r="C171" s="35">
        <f t="shared" ref="C171" si="313">G171+K171</f>
        <v>2234.0464644599997</v>
      </c>
      <c r="D171" s="35">
        <f t="shared" ref="D171" si="314">H171+L171</f>
        <v>1081.2465672800001</v>
      </c>
      <c r="E171" s="35">
        <f t="shared" ref="E171" si="315">I171+M171</f>
        <v>688.60950037000009</v>
      </c>
      <c r="F171" s="35">
        <v>3946.03193065</v>
      </c>
      <c r="G171" s="35">
        <v>2233.7574553099998</v>
      </c>
      <c r="H171" s="35">
        <v>1069.41081755</v>
      </c>
      <c r="I171" s="35">
        <v>642.86365779000005</v>
      </c>
      <c r="J171" s="35">
        <v>57.870601460000003</v>
      </c>
      <c r="K171" s="35">
        <v>0.28900914999999999</v>
      </c>
      <c r="L171" s="35">
        <v>11.83574973</v>
      </c>
      <c r="M171" s="35">
        <v>45.745842580000001</v>
      </c>
      <c r="N171" s="35"/>
      <c r="O171" s="35"/>
      <c r="P171" s="35"/>
      <c r="Q171" s="35"/>
    </row>
    <row r="172" spans="1:17">
      <c r="A172" s="9">
        <v>45444</v>
      </c>
      <c r="B172" s="35">
        <v>4033.4320929700002</v>
      </c>
      <c r="C172" s="35">
        <f t="shared" ref="C172" si="316">G172+K172</f>
        <v>2250.7472549900003</v>
      </c>
      <c r="D172" s="35">
        <f t="shared" ref="D172" si="317">H172+L172</f>
        <v>1099.6982648800001</v>
      </c>
      <c r="E172" s="35">
        <f t="shared" ref="E172" si="318">I172+M172</f>
        <v>682.98657309999999</v>
      </c>
      <c r="F172" s="35">
        <v>3975.9374743799999</v>
      </c>
      <c r="G172" s="35">
        <v>2250.5627334300002</v>
      </c>
      <c r="H172" s="35">
        <v>1087.8514023800001</v>
      </c>
      <c r="I172" s="35">
        <v>637.52333856999996</v>
      </c>
      <c r="J172" s="35">
        <v>57.494618590000002</v>
      </c>
      <c r="K172" s="35">
        <v>0.18452156</v>
      </c>
      <c r="L172" s="35">
        <v>11.8468625</v>
      </c>
      <c r="M172" s="35">
        <v>45.463234530000001</v>
      </c>
      <c r="N172" s="35"/>
      <c r="O172" s="35"/>
      <c r="P172" s="35"/>
      <c r="Q172" s="35"/>
    </row>
    <row r="173" spans="1:17">
      <c r="A173" s="9">
        <v>45474</v>
      </c>
      <c r="B173" s="35">
        <v>4107.3536164999996</v>
      </c>
      <c r="C173" s="35">
        <f t="shared" ref="C173" si="319">G173+K173</f>
        <v>2332.98989433</v>
      </c>
      <c r="D173" s="35">
        <f t="shared" ref="D173" si="320">H173+L173</f>
        <v>1093.7594209599999</v>
      </c>
      <c r="E173" s="35">
        <f t="shared" ref="E173" si="321">I173+M173</f>
        <v>680.60430121000002</v>
      </c>
      <c r="F173" s="35">
        <v>4049.3844378099998</v>
      </c>
      <c r="G173" s="35">
        <v>2332.7917433799998</v>
      </c>
      <c r="H173" s="35">
        <v>1081.7654699</v>
      </c>
      <c r="I173" s="35">
        <v>634.82722452999997</v>
      </c>
      <c r="J173" s="35">
        <v>57.96917869</v>
      </c>
      <c r="K173" s="35">
        <v>0.19815094999999999</v>
      </c>
      <c r="L173" s="35">
        <v>11.993951060000001</v>
      </c>
      <c r="M173" s="35">
        <v>45.77707668</v>
      </c>
      <c r="N173" s="35"/>
      <c r="O173" s="35"/>
      <c r="P173" s="35"/>
      <c r="Q173" s="35"/>
    </row>
    <row r="174" spans="1:17">
      <c r="A174" s="9">
        <v>45505</v>
      </c>
      <c r="B174" s="35">
        <v>4170.4412611899998</v>
      </c>
      <c r="C174" s="35">
        <f t="shared" ref="C174" si="322">G174+K174</f>
        <v>2337.6497715800001</v>
      </c>
      <c r="D174" s="35">
        <f t="shared" ref="D174" si="323">H174+L174</f>
        <v>1149.6324709400001</v>
      </c>
      <c r="E174" s="35">
        <f t="shared" ref="E174" si="324">I174+M174</f>
        <v>683.15901867000002</v>
      </c>
      <c r="F174" s="35">
        <v>4114.2042137600001</v>
      </c>
      <c r="G174" s="35">
        <v>2337.45125994</v>
      </c>
      <c r="H174" s="35">
        <v>1137.58251584</v>
      </c>
      <c r="I174" s="35">
        <v>639.17043797999997</v>
      </c>
      <c r="J174" s="35">
        <v>56.237047429999997</v>
      </c>
      <c r="K174" s="35">
        <v>0.19851163999999999</v>
      </c>
      <c r="L174" s="35">
        <v>12.0499551</v>
      </c>
      <c r="M174" s="35">
        <v>43.988580689999999</v>
      </c>
      <c r="N174" s="35"/>
      <c r="O174" s="35"/>
      <c r="P174" s="35"/>
      <c r="Q174" s="35"/>
    </row>
    <row r="175" spans="1:17">
      <c r="A175" s="9">
        <v>45536</v>
      </c>
      <c r="B175" s="35">
        <v>4185.6436206199996</v>
      </c>
      <c r="C175" s="35">
        <f t="shared" ref="C175" si="325">G175+K175</f>
        <v>2350.6005439400001</v>
      </c>
      <c r="D175" s="35">
        <f t="shared" ref="D175" si="326">H175+L175</f>
        <v>1150.2783847400001</v>
      </c>
      <c r="E175" s="35">
        <f t="shared" ref="E175" si="327">I175+M175</f>
        <v>684.76469194000003</v>
      </c>
      <c r="F175" s="35">
        <v>4129.7426334100001</v>
      </c>
      <c r="G175" s="35">
        <v>2350.43311756</v>
      </c>
      <c r="H175" s="35">
        <v>1138.2497047700001</v>
      </c>
      <c r="I175" s="35">
        <v>641.05981108000003</v>
      </c>
      <c r="J175" s="35">
        <v>55.900987209999997</v>
      </c>
      <c r="K175" s="35">
        <v>0.16742638000000001</v>
      </c>
      <c r="L175" s="35">
        <v>12.028679970000001</v>
      </c>
      <c r="M175" s="35">
        <v>43.704880860000003</v>
      </c>
      <c r="N175" s="35"/>
      <c r="O175" s="35"/>
      <c r="P175" s="35"/>
      <c r="Q175" s="35"/>
    </row>
    <row r="176" spans="1:17">
      <c r="A176" s="9">
        <v>45566</v>
      </c>
      <c r="B176" s="35">
        <v>4237.4759304299996</v>
      </c>
      <c r="C176" s="35">
        <f t="shared" ref="C176" si="328">G176+K176</f>
        <v>2394.2878277600003</v>
      </c>
      <c r="D176" s="35">
        <f t="shared" ref="D176" si="329">H176+L176</f>
        <v>1163.3787990799999</v>
      </c>
      <c r="E176" s="35">
        <f t="shared" ref="E176" si="330">I176+M176</f>
        <v>679.8093035899999</v>
      </c>
      <c r="F176" s="35">
        <v>4186.18849993</v>
      </c>
      <c r="G176" s="35">
        <v>2394.1036464700001</v>
      </c>
      <c r="H176" s="35">
        <v>1151.3699398399999</v>
      </c>
      <c r="I176" s="35">
        <v>640.71491361999995</v>
      </c>
      <c r="J176" s="35">
        <v>51.287430499999999</v>
      </c>
      <c r="K176" s="35">
        <v>0.18418129</v>
      </c>
      <c r="L176" s="35">
        <v>12.00885924</v>
      </c>
      <c r="M176" s="35">
        <v>39.094389970000002</v>
      </c>
      <c r="N176" s="35"/>
      <c r="O176" s="35"/>
      <c r="P176" s="35"/>
      <c r="Q176" s="35"/>
    </row>
    <row r="177" spans="1:17">
      <c r="A177" s="9">
        <v>45597</v>
      </c>
      <c r="B177" s="35">
        <v>4299.4732693699998</v>
      </c>
      <c r="C177" s="35">
        <f t="shared" ref="C177" si="331">G177+K177</f>
        <v>2422.9968546300001</v>
      </c>
      <c r="D177" s="35">
        <f t="shared" ref="D177" si="332">H177+L177</f>
        <v>1199.53933577</v>
      </c>
      <c r="E177" s="35">
        <f t="shared" ref="E177" si="333">I177+M177</f>
        <v>676.9370789699999</v>
      </c>
      <c r="F177" s="35">
        <v>4248.3597208900001</v>
      </c>
      <c r="G177" s="35">
        <v>2422.8031073900002</v>
      </c>
      <c r="H177" s="35">
        <v>1187.5682807200001</v>
      </c>
      <c r="I177" s="35">
        <v>637.98833277999995</v>
      </c>
      <c r="J177" s="35">
        <v>51.113548479999999</v>
      </c>
      <c r="K177" s="35">
        <v>0.19374723999999999</v>
      </c>
      <c r="L177" s="35">
        <v>11.97105505</v>
      </c>
      <c r="M177" s="35">
        <v>38.948746190000001</v>
      </c>
      <c r="N177" s="35"/>
      <c r="O177" s="35"/>
      <c r="P177" s="35"/>
      <c r="Q177" s="35"/>
    </row>
    <row r="178" spans="1:17">
      <c r="A178" s="9">
        <v>45627</v>
      </c>
      <c r="B178" s="35">
        <v>4298.3000461700003</v>
      </c>
      <c r="C178" s="35">
        <f t="shared" ref="C178" si="334">G178+K178</f>
        <v>2399.9153082999997</v>
      </c>
      <c r="D178" s="35">
        <f t="shared" ref="D178" si="335">H178+L178</f>
        <v>1227.42120735</v>
      </c>
      <c r="E178" s="35">
        <f t="shared" ref="E178" si="336">I178+M178</f>
        <v>670.96353051999995</v>
      </c>
      <c r="F178" s="35">
        <v>4246.9613692499997</v>
      </c>
      <c r="G178" s="35">
        <v>2399.7381385499998</v>
      </c>
      <c r="H178" s="35">
        <v>1215.3767319799999</v>
      </c>
      <c r="I178" s="35">
        <v>631.84649872</v>
      </c>
      <c r="J178" s="35">
        <v>51.338676919999997</v>
      </c>
      <c r="K178" s="35">
        <v>0.17716974999999999</v>
      </c>
      <c r="L178" s="35">
        <v>12.044475370000001</v>
      </c>
      <c r="M178" s="35">
        <v>39.117031799999999</v>
      </c>
      <c r="N178" s="35"/>
      <c r="O178" s="35"/>
      <c r="P178" s="35"/>
      <c r="Q178" s="35"/>
    </row>
    <row r="179" spans="1:17">
      <c r="A179" s="9">
        <v>45658</v>
      </c>
      <c r="B179" s="35">
        <v>4363.7491339199996</v>
      </c>
      <c r="C179" s="35">
        <f t="shared" ref="C179" si="337">G179+K179</f>
        <v>2525.0960085099996</v>
      </c>
      <c r="D179" s="35">
        <f t="shared" ref="D179" si="338">H179+L179</f>
        <v>1173.04250002</v>
      </c>
      <c r="E179" s="35">
        <f t="shared" ref="E179" si="339">I179+M179</f>
        <v>665.61062539</v>
      </c>
      <c r="F179" s="35">
        <v>4312.9497421100004</v>
      </c>
      <c r="G179" s="35">
        <v>2524.9277128099998</v>
      </c>
      <c r="H179" s="35">
        <v>1161.11220011</v>
      </c>
      <c r="I179" s="35">
        <v>626.90982918999998</v>
      </c>
      <c r="J179" s="35">
        <v>50.799391810000003</v>
      </c>
      <c r="K179" s="35">
        <v>0.16829569999999999</v>
      </c>
      <c r="L179" s="35">
        <v>11.93029991</v>
      </c>
      <c r="M179" s="35">
        <v>38.700796199999999</v>
      </c>
      <c r="N179" s="35"/>
      <c r="O179" s="35"/>
      <c r="P179" s="35"/>
      <c r="Q179" s="35"/>
    </row>
    <row r="180" spans="1:17">
      <c r="A180" s="9">
        <v>45689</v>
      </c>
      <c r="B180" s="35">
        <v>4402.6986232400004</v>
      </c>
      <c r="C180" s="35">
        <f t="shared" ref="C180" si="340">G180+K180</f>
        <v>2545.7054924899999</v>
      </c>
      <c r="D180" s="35">
        <f t="shared" ref="D180" si="341">H180+L180</f>
        <v>1198.33192738</v>
      </c>
      <c r="E180" s="35">
        <f t="shared" ref="E180" si="342">I180+M180</f>
        <v>658.66120336999995</v>
      </c>
      <c r="F180" s="35">
        <v>4352.5252780999999</v>
      </c>
      <c r="G180" s="35">
        <v>2545.5269152000001</v>
      </c>
      <c r="H180" s="35">
        <v>1186.48972226</v>
      </c>
      <c r="I180" s="35">
        <v>620.50864063999995</v>
      </c>
      <c r="J180" s="35">
        <v>50.173345140000002</v>
      </c>
      <c r="K180" s="35">
        <v>0.17857729</v>
      </c>
      <c r="L180" s="35">
        <v>11.842205119999999</v>
      </c>
      <c r="M180" s="35">
        <v>38.15256273</v>
      </c>
      <c r="N180" s="35"/>
      <c r="O180" s="35"/>
      <c r="P180" s="35"/>
      <c r="Q180" s="35"/>
    </row>
    <row r="181" spans="1:17">
      <c r="A181" s="9">
        <v>45717</v>
      </c>
      <c r="B181" s="35">
        <v>4479.0154190000003</v>
      </c>
      <c r="C181" s="35">
        <f t="shared" ref="C181" si="343">G181+K181</f>
        <v>2555.3242744599997</v>
      </c>
      <c r="D181" s="35">
        <f t="shared" ref="D181" si="344">H181+L181</f>
        <v>1265.20301535</v>
      </c>
      <c r="E181" s="35">
        <f t="shared" ref="E181" si="345">I181+M181</f>
        <v>658.48812919</v>
      </c>
      <c r="F181" s="35">
        <v>4433.5517831699999</v>
      </c>
      <c r="G181" s="35">
        <v>2555.1273216599998</v>
      </c>
      <c r="H181" s="35">
        <v>1253.36619574</v>
      </c>
      <c r="I181" s="35">
        <v>625.05826577000005</v>
      </c>
      <c r="J181" s="35">
        <v>45.463635830000001</v>
      </c>
      <c r="K181" s="35">
        <v>0.19695280000000001</v>
      </c>
      <c r="L181" s="35">
        <v>11.836819609999999</v>
      </c>
      <c r="M181" s="35">
        <v>33.429863419999997</v>
      </c>
      <c r="N181" s="35"/>
      <c r="O181" s="35"/>
      <c r="P181" s="35"/>
      <c r="Q181" s="35"/>
    </row>
    <row r="182" spans="1:17">
      <c r="A182" s="9">
        <v>45748</v>
      </c>
      <c r="B182" s="35">
        <v>4553.66816397</v>
      </c>
      <c r="C182" s="35">
        <f t="shared" ref="C182" si="346">G182+K182</f>
        <v>2747.1509852099998</v>
      </c>
      <c r="D182" s="35">
        <f t="shared" ref="D182" si="347">H182+L182</f>
        <v>1151.0894760900001</v>
      </c>
      <c r="E182" s="35">
        <f t="shared" ref="E182" si="348">I182+M182</f>
        <v>655.42770267000003</v>
      </c>
      <c r="F182" s="35">
        <v>4508.2681650200002</v>
      </c>
      <c r="G182" s="35">
        <v>2746.9896518099999</v>
      </c>
      <c r="H182" s="35">
        <v>1139.2135916100001</v>
      </c>
      <c r="I182" s="35">
        <v>622.06492160000005</v>
      </c>
      <c r="J182" s="35">
        <v>45.399998949999997</v>
      </c>
      <c r="K182" s="35">
        <v>0.16133339999999999</v>
      </c>
      <c r="L182" s="35">
        <v>11.87588448</v>
      </c>
      <c r="M182" s="35">
        <v>33.362781069999997</v>
      </c>
      <c r="N182" s="35"/>
      <c r="O182" s="35"/>
      <c r="P182" s="35"/>
      <c r="Q182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5546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129</v>
      </c>
    </row>
    <row r="2" spans="1:702" s="11" customFormat="1" ht="5.25" customHeight="1">
      <c r="A2" s="40"/>
    </row>
    <row r="3" spans="1:702">
      <c r="A3" s="110" t="s">
        <v>49</v>
      </c>
    </row>
    <row r="4" spans="1:702" ht="12.75" customHeight="1">
      <c r="A4" s="207" t="s">
        <v>128</v>
      </c>
      <c r="B4" s="208"/>
      <c r="C4" s="21"/>
    </row>
    <row r="5" spans="1:702" ht="12.75" customHeight="1">
      <c r="A5" s="22" t="s">
        <v>228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156</v>
      </c>
      <c r="D7" s="205" t="s">
        <v>157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257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5056.6477685899999</v>
      </c>
      <c r="C35" s="128">
        <v>1580.37975934</v>
      </c>
      <c r="D35" s="128">
        <v>9.6599035600000001</v>
      </c>
      <c r="E35" s="128">
        <v>1404.8303976699999</v>
      </c>
      <c r="F35" s="128">
        <v>62.570270239999999</v>
      </c>
      <c r="G35" s="128">
        <v>2.17163927</v>
      </c>
      <c r="H35" s="128">
        <v>291.71050867000002</v>
      </c>
      <c r="I35" s="128">
        <v>1120.3147163599999</v>
      </c>
      <c r="J35" s="128">
        <v>310.74845658999999</v>
      </c>
      <c r="K35" s="128">
        <v>22.08237918</v>
      </c>
      <c r="L35" s="128">
        <v>5.2315258299999998</v>
      </c>
      <c r="M35" s="165" t="s">
        <v>188</v>
      </c>
      <c r="N35" s="128">
        <v>118.32188425</v>
      </c>
      <c r="O35" s="128">
        <v>9.1774985999999998</v>
      </c>
      <c r="P35" s="128">
        <v>99.786516359999993</v>
      </c>
      <c r="Q35" s="128">
        <v>7.776537E-2</v>
      </c>
      <c r="R35" s="128">
        <v>2.8211594899999999</v>
      </c>
      <c r="S35" s="128">
        <v>15.784699789999999</v>
      </c>
      <c r="T35" s="128">
        <v>0.97868801999999999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4955.4284622200003</v>
      </c>
      <c r="C36" s="128">
        <v>1599.3035162399999</v>
      </c>
      <c r="D36" s="128">
        <v>8.95541491</v>
      </c>
      <c r="E36" s="128">
        <v>1297.2133953499999</v>
      </c>
      <c r="F36" s="128">
        <v>30.474575699999999</v>
      </c>
      <c r="G36" s="128">
        <v>2.1302094299999998</v>
      </c>
      <c r="H36" s="128">
        <v>271.44295897000001</v>
      </c>
      <c r="I36" s="128">
        <v>1167.3384933299999</v>
      </c>
      <c r="J36" s="128">
        <v>306.01292910000001</v>
      </c>
      <c r="K36" s="128">
        <v>22.038960450000001</v>
      </c>
      <c r="L36" s="128">
        <v>5.1610697200000004</v>
      </c>
      <c r="M36" s="165" t="s">
        <v>188</v>
      </c>
      <c r="N36" s="128">
        <v>117.29987622</v>
      </c>
      <c r="O36" s="128">
        <v>9.1039965899999995</v>
      </c>
      <c r="P36" s="128">
        <v>99.230975330000007</v>
      </c>
      <c r="Q36" s="128">
        <v>5.8745209999999999E-2</v>
      </c>
      <c r="R36" s="128">
        <v>2.91184441</v>
      </c>
      <c r="S36" s="128">
        <v>15.80217818</v>
      </c>
      <c r="T36" s="128">
        <v>0.94932307999999999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4832.6009192399997</v>
      </c>
      <c r="C37" s="128">
        <v>1529.30079701</v>
      </c>
      <c r="D37" s="128">
        <v>7.4320288100000003</v>
      </c>
      <c r="E37" s="128">
        <v>1362.9245913699999</v>
      </c>
      <c r="F37" s="128">
        <v>30.404740180000001</v>
      </c>
      <c r="G37" s="128">
        <v>2.2199423899999999</v>
      </c>
      <c r="H37" s="128">
        <v>168.46494179999999</v>
      </c>
      <c r="I37" s="128">
        <v>1141.5858576600001</v>
      </c>
      <c r="J37" s="128">
        <v>319.92714741999998</v>
      </c>
      <c r="K37" s="128">
        <v>21.714787059999999</v>
      </c>
      <c r="L37" s="128">
        <v>4.8417634999999999</v>
      </c>
      <c r="M37" s="165" t="s">
        <v>188</v>
      </c>
      <c r="N37" s="128">
        <v>117.14351741</v>
      </c>
      <c r="O37" s="128">
        <v>8.2487448800000003</v>
      </c>
      <c r="P37" s="128">
        <v>95.032907620000003</v>
      </c>
      <c r="Q37" s="128">
        <v>4.7337799999999999E-2</v>
      </c>
      <c r="R37" s="128">
        <v>2.8834035199999999</v>
      </c>
      <c r="S37" s="128">
        <v>15.80680256</v>
      </c>
      <c r="T37" s="128">
        <v>4.6216082500000004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5047.0660039300001</v>
      </c>
      <c r="C38" s="128">
        <v>1487.04268093</v>
      </c>
      <c r="D38" s="128">
        <v>9.2536418999999999</v>
      </c>
      <c r="E38" s="128">
        <v>1492.8668852200001</v>
      </c>
      <c r="F38" s="128">
        <v>18.353188419999999</v>
      </c>
      <c r="G38" s="128">
        <v>2.2156235799999999</v>
      </c>
      <c r="H38" s="128">
        <v>188.21032880000001</v>
      </c>
      <c r="I38" s="128">
        <v>1199.31325287</v>
      </c>
      <c r="J38" s="128">
        <v>349.26256896000001</v>
      </c>
      <c r="K38" s="128">
        <v>21.31314098</v>
      </c>
      <c r="L38" s="128">
        <v>4.7592904300000001</v>
      </c>
      <c r="M38" s="165" t="s">
        <v>188</v>
      </c>
      <c r="N38" s="128">
        <v>117.62235987</v>
      </c>
      <c r="O38" s="128">
        <v>8.3885182399999998</v>
      </c>
      <c r="P38" s="128">
        <v>125.11478246</v>
      </c>
      <c r="Q38" s="128">
        <v>3.8590480000000003E-2</v>
      </c>
      <c r="R38" s="128">
        <v>2.8428730400000002</v>
      </c>
      <c r="S38" s="128">
        <v>15.82193225</v>
      </c>
      <c r="T38" s="128">
        <v>4.6463454999999998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5178.5408238099999</v>
      </c>
      <c r="C39" s="128">
        <v>1592.78801086</v>
      </c>
      <c r="D39" s="128">
        <v>9.1176966999999998</v>
      </c>
      <c r="E39" s="128">
        <v>1500.5853973799999</v>
      </c>
      <c r="F39" s="128">
        <v>24.93458558</v>
      </c>
      <c r="G39" s="128">
        <v>1.78252374</v>
      </c>
      <c r="H39" s="128">
        <v>187.09410309</v>
      </c>
      <c r="I39" s="128">
        <v>1197.9467918400001</v>
      </c>
      <c r="J39" s="128">
        <v>362.72759851000001</v>
      </c>
      <c r="K39" s="128">
        <v>21.047859930000001</v>
      </c>
      <c r="L39" s="128">
        <v>4.1987556399999999</v>
      </c>
      <c r="M39" s="165" t="s">
        <v>188</v>
      </c>
      <c r="N39" s="128">
        <v>118.43716462</v>
      </c>
      <c r="O39" s="128">
        <v>7.8811167299999996</v>
      </c>
      <c r="P39" s="128">
        <v>126.65242984</v>
      </c>
      <c r="Q39" s="128">
        <v>2.3866330000000002E-2</v>
      </c>
      <c r="R39" s="128">
        <v>2.86404361</v>
      </c>
      <c r="S39" s="128">
        <v>15.84330486</v>
      </c>
      <c r="T39" s="128">
        <v>4.6155745499999998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5477.7056177900004</v>
      </c>
      <c r="C40" s="128">
        <v>1879.98527962</v>
      </c>
      <c r="D40" s="128">
        <v>8.9789512600000005</v>
      </c>
      <c r="E40" s="128">
        <v>1563.1153109300001</v>
      </c>
      <c r="F40" s="128">
        <v>24.945613609999999</v>
      </c>
      <c r="G40" s="128">
        <v>1.75680948</v>
      </c>
      <c r="H40" s="128">
        <v>182.49848324000001</v>
      </c>
      <c r="I40" s="128">
        <v>1212.5949681</v>
      </c>
      <c r="J40" s="128">
        <v>374.37510588999999</v>
      </c>
      <c r="K40" s="128">
        <v>22.72056285</v>
      </c>
      <c r="L40" s="128">
        <v>4.2969713499999997</v>
      </c>
      <c r="M40" s="165" t="s">
        <v>188</v>
      </c>
      <c r="N40" s="128">
        <v>118.37193673</v>
      </c>
      <c r="O40" s="128">
        <v>7.7923996200000003</v>
      </c>
      <c r="P40" s="128">
        <v>53.357777939999998</v>
      </c>
      <c r="Q40" s="128">
        <v>6.5178719999999996E-2</v>
      </c>
      <c r="R40" s="128">
        <v>2.8522070099999999</v>
      </c>
      <c r="S40" s="128">
        <v>15.87105442</v>
      </c>
      <c r="T40" s="128">
        <v>4.1270070199999997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5493.7413276999996</v>
      </c>
      <c r="C41" s="128">
        <v>1841.51446807</v>
      </c>
      <c r="D41" s="128">
        <v>8.8464981100000006</v>
      </c>
      <c r="E41" s="128">
        <v>1636.04076661</v>
      </c>
      <c r="F41" s="128">
        <v>25.609023789999998</v>
      </c>
      <c r="G41" s="128">
        <v>1.69251353</v>
      </c>
      <c r="H41" s="128">
        <v>184.2921552</v>
      </c>
      <c r="I41" s="128">
        <v>1205.8214529100001</v>
      </c>
      <c r="J41" s="128">
        <v>380.49026180999999</v>
      </c>
      <c r="K41" s="128">
        <v>7.2286743099999997</v>
      </c>
      <c r="L41" s="128">
        <v>4.20620525</v>
      </c>
      <c r="M41" s="165" t="s">
        <v>188</v>
      </c>
      <c r="N41" s="128">
        <v>117.34026516</v>
      </c>
      <c r="O41" s="128">
        <v>7.8080550999999998</v>
      </c>
      <c r="P41" s="128">
        <v>51.835635609999997</v>
      </c>
      <c r="Q41" s="128">
        <v>1.3241370000000001E-2</v>
      </c>
      <c r="R41" s="128">
        <v>2.7815270999999999</v>
      </c>
      <c r="S41" s="128">
        <v>15.80703235</v>
      </c>
      <c r="T41" s="128">
        <v>2.4135514200000001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5590.9862690600003</v>
      </c>
      <c r="C42" s="128">
        <v>1869.35213959</v>
      </c>
      <c r="D42" s="128">
        <v>8.4087637900000001</v>
      </c>
      <c r="E42" s="128">
        <v>1719.045061</v>
      </c>
      <c r="F42" s="128">
        <v>41.073868779999998</v>
      </c>
      <c r="G42" s="128">
        <v>1.78207721</v>
      </c>
      <c r="H42" s="128">
        <v>186.91446318000001</v>
      </c>
      <c r="I42" s="128">
        <v>1177.8629183999999</v>
      </c>
      <c r="J42" s="128">
        <v>379.59243170000002</v>
      </c>
      <c r="K42" s="128">
        <v>6.9837425</v>
      </c>
      <c r="L42" s="128">
        <v>4.4171773099999996</v>
      </c>
      <c r="M42" s="165" t="s">
        <v>188</v>
      </c>
      <c r="N42" s="128">
        <v>115.98458613</v>
      </c>
      <c r="O42" s="128">
        <v>7.9356063399999996</v>
      </c>
      <c r="P42" s="128">
        <v>52.263911040000004</v>
      </c>
      <c r="Q42" s="128">
        <v>0</v>
      </c>
      <c r="R42" s="128">
        <v>2.6501456700000001</v>
      </c>
      <c r="S42" s="128">
        <v>15.80664164</v>
      </c>
      <c r="T42" s="128">
        <v>0.91273477999999997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5520.7725245499996</v>
      </c>
      <c r="C43" s="128">
        <v>1871.7465761599999</v>
      </c>
      <c r="D43" s="128">
        <v>3.46283465</v>
      </c>
      <c r="E43" s="128">
        <v>1772.21150345</v>
      </c>
      <c r="F43" s="128">
        <v>41.050574169999997</v>
      </c>
      <c r="G43" s="128">
        <v>1.66610167</v>
      </c>
      <c r="H43" s="128">
        <v>175.39221139</v>
      </c>
      <c r="I43" s="128">
        <v>1120.18169083</v>
      </c>
      <c r="J43" s="128">
        <v>381.47694803000002</v>
      </c>
      <c r="K43" s="128">
        <v>6.75391896</v>
      </c>
      <c r="L43" s="128">
        <v>4.2986573300000002</v>
      </c>
      <c r="M43" s="165" t="s">
        <v>188</v>
      </c>
      <c r="N43" s="128">
        <v>114.42250377000001</v>
      </c>
      <c r="O43" s="128">
        <v>7.7353476800000003</v>
      </c>
      <c r="P43" s="128">
        <v>1.23324024</v>
      </c>
      <c r="Q43" s="128">
        <v>1.944034E-2</v>
      </c>
      <c r="R43" s="128">
        <v>2.4742458200000002</v>
      </c>
      <c r="S43" s="128">
        <v>15.80664164</v>
      </c>
      <c r="T43" s="128">
        <v>0.84008841999999995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5570.2815270499996</v>
      </c>
      <c r="C44" s="128">
        <v>1897.30781269</v>
      </c>
      <c r="D44" s="128">
        <v>3.0629727</v>
      </c>
      <c r="E44" s="128">
        <v>1740.50357693</v>
      </c>
      <c r="F44" s="128">
        <v>40.46219808</v>
      </c>
      <c r="G44" s="128">
        <v>1.73839141</v>
      </c>
      <c r="H44" s="128">
        <v>178.33292420000001</v>
      </c>
      <c r="I44" s="128">
        <v>1154.77284106</v>
      </c>
      <c r="J44" s="128">
        <v>392.71165977999999</v>
      </c>
      <c r="K44" s="128">
        <v>7.9770914900000003</v>
      </c>
      <c r="L44" s="128">
        <v>4.3652794400000001</v>
      </c>
      <c r="M44" s="165" t="s">
        <v>188</v>
      </c>
      <c r="N44" s="128">
        <v>120.20452722</v>
      </c>
      <c r="O44" s="128">
        <v>7.9229955600000004</v>
      </c>
      <c r="P44" s="128">
        <v>1.7995465900000001</v>
      </c>
      <c r="Q44" s="128">
        <v>7.3665809999999998E-2</v>
      </c>
      <c r="R44" s="128">
        <v>2.3278791499999998</v>
      </c>
      <c r="S44" s="128">
        <v>15.80664164</v>
      </c>
      <c r="T44" s="128">
        <v>0.91152330000000004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5582.9948682800004</v>
      </c>
      <c r="C45" s="128">
        <v>1889.8830169600001</v>
      </c>
      <c r="D45" s="128">
        <v>3.04905589</v>
      </c>
      <c r="E45" s="128">
        <v>1712.77760771</v>
      </c>
      <c r="F45" s="128">
        <v>30.163825370000001</v>
      </c>
      <c r="G45" s="128">
        <v>1.8406807999999999</v>
      </c>
      <c r="H45" s="128">
        <v>182.83752233999999</v>
      </c>
      <c r="I45" s="128">
        <v>1209.6815065000001</v>
      </c>
      <c r="J45" s="128">
        <v>390.88066349000002</v>
      </c>
      <c r="K45" s="128">
        <v>8.7408040299999996</v>
      </c>
      <c r="L45" s="128">
        <v>4.3269845499999997</v>
      </c>
      <c r="M45" s="165" t="s">
        <v>188</v>
      </c>
      <c r="N45" s="128">
        <v>120.06205206999999</v>
      </c>
      <c r="O45" s="128">
        <v>8.0343119400000003</v>
      </c>
      <c r="P45" s="128">
        <v>1.6706488100000001</v>
      </c>
      <c r="Q45" s="128">
        <v>7.681346E-2</v>
      </c>
      <c r="R45" s="128">
        <v>2.29246287</v>
      </c>
      <c r="S45" s="128">
        <v>15.80664164</v>
      </c>
      <c r="T45" s="128">
        <v>0.87026985000000001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6227.1012636200003</v>
      </c>
      <c r="C46" s="128">
        <v>2144.9634412199998</v>
      </c>
      <c r="D46" s="128">
        <v>3.0408716899999999</v>
      </c>
      <c r="E46" s="128">
        <v>2101.8575231099999</v>
      </c>
      <c r="F46" s="128">
        <v>21.966685049999999</v>
      </c>
      <c r="G46" s="128">
        <v>1.72624222</v>
      </c>
      <c r="H46" s="128">
        <v>156.56651528</v>
      </c>
      <c r="I46" s="128">
        <v>1237.2680447499999</v>
      </c>
      <c r="J46" s="128">
        <v>402.29260440000002</v>
      </c>
      <c r="K46" s="128">
        <v>9.4990360500000008</v>
      </c>
      <c r="L46" s="128">
        <v>1.06140759</v>
      </c>
      <c r="M46" s="165" t="s">
        <v>188</v>
      </c>
      <c r="N46" s="128">
        <v>118.49500799</v>
      </c>
      <c r="O46" s="128">
        <v>7.8041838500000003</v>
      </c>
      <c r="P46" s="128">
        <v>1.3231618999999999</v>
      </c>
      <c r="Q46" s="128">
        <v>9.9761619999999995E-2</v>
      </c>
      <c r="R46" s="128">
        <v>2.3523353299999998</v>
      </c>
      <c r="S46" s="128">
        <v>15.99145751</v>
      </c>
      <c r="T46" s="128">
        <v>0.79298405999999999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5959.2827433399998</v>
      </c>
      <c r="C47" s="128">
        <v>1913.7143176300001</v>
      </c>
      <c r="D47" s="128">
        <v>3.0538057900000002</v>
      </c>
      <c r="E47" s="128">
        <v>2079.76297458</v>
      </c>
      <c r="F47" s="128">
        <v>41.027510319999998</v>
      </c>
      <c r="G47" s="128">
        <v>1.7438559899999999</v>
      </c>
      <c r="H47" s="128">
        <v>161.15472858000001</v>
      </c>
      <c r="I47" s="128">
        <v>1192.96251069</v>
      </c>
      <c r="J47" s="128">
        <v>410.41441665999997</v>
      </c>
      <c r="K47" s="128">
        <v>9.82628053</v>
      </c>
      <c r="L47" s="128">
        <v>0.78647425999999998</v>
      </c>
      <c r="M47" s="165" t="s">
        <v>188</v>
      </c>
      <c r="N47" s="128">
        <v>116.05104636999999</v>
      </c>
      <c r="O47" s="128">
        <v>7.9841239399999999</v>
      </c>
      <c r="P47" s="128">
        <v>1.34692703</v>
      </c>
      <c r="Q47" s="128">
        <v>8.2170679999999996E-2</v>
      </c>
      <c r="R47" s="128">
        <v>2.3840361900000002</v>
      </c>
      <c r="S47" s="128">
        <v>15.99267848</v>
      </c>
      <c r="T47" s="128">
        <v>0.99488562000000003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7049.28516485</v>
      </c>
      <c r="C48" s="128">
        <v>2275.8373445399998</v>
      </c>
      <c r="D48" s="128">
        <v>3.0381175200000001</v>
      </c>
      <c r="E48" s="128">
        <v>2538.68607514</v>
      </c>
      <c r="F48" s="128">
        <v>40.710521700000001</v>
      </c>
      <c r="G48" s="128">
        <v>3.19371326</v>
      </c>
      <c r="H48" s="128">
        <v>166.16765466999999</v>
      </c>
      <c r="I48" s="128">
        <v>1319.07063193</v>
      </c>
      <c r="J48" s="128">
        <v>519.05735202000005</v>
      </c>
      <c r="K48" s="128">
        <v>10.008720840000001</v>
      </c>
      <c r="L48" s="128">
        <v>0.82071154000000002</v>
      </c>
      <c r="M48" s="165" t="s">
        <v>188</v>
      </c>
      <c r="N48" s="128">
        <v>140.43555151999999</v>
      </c>
      <c r="O48" s="128">
        <v>7.7629022699999997</v>
      </c>
      <c r="P48" s="128">
        <v>1.61284804</v>
      </c>
      <c r="Q48" s="128">
        <v>3.5487820000000003E-2</v>
      </c>
      <c r="R48" s="128">
        <v>2.3340129100000002</v>
      </c>
      <c r="S48" s="128">
        <v>19.419976850000001</v>
      </c>
      <c r="T48" s="128">
        <v>1.0935422800000001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7411.0924538700001</v>
      </c>
      <c r="C49" s="128">
        <v>2390.3676137799998</v>
      </c>
      <c r="D49" s="128">
        <v>3.4866025600000001</v>
      </c>
      <c r="E49" s="128">
        <v>2802.2966996099999</v>
      </c>
      <c r="F49" s="128">
        <v>28.260790719999999</v>
      </c>
      <c r="G49" s="128">
        <v>1.56074377</v>
      </c>
      <c r="H49" s="128">
        <v>143.68848474999999</v>
      </c>
      <c r="I49" s="128">
        <v>1284.5448889500001</v>
      </c>
      <c r="J49" s="128">
        <v>562.03179751000005</v>
      </c>
      <c r="K49" s="128">
        <v>10.10796908</v>
      </c>
      <c r="L49" s="128">
        <v>0.83212187000000004</v>
      </c>
      <c r="M49" s="165" t="s">
        <v>188</v>
      </c>
      <c r="N49" s="128">
        <v>149.27188362999999</v>
      </c>
      <c r="O49" s="128">
        <v>8.1761910499999999</v>
      </c>
      <c r="P49" s="128">
        <v>1.8729006100000001</v>
      </c>
      <c r="Q49" s="128">
        <v>4.233439E-2</v>
      </c>
      <c r="R49" s="128">
        <v>2.2522716699999998</v>
      </c>
      <c r="S49" s="128">
        <v>21.163986170000001</v>
      </c>
      <c r="T49" s="128">
        <v>1.1351737500000001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7758.6187699499997</v>
      </c>
      <c r="C50" s="128">
        <v>2531.2276608000002</v>
      </c>
      <c r="D50" s="128">
        <v>6.5622534899999998</v>
      </c>
      <c r="E50" s="128">
        <v>2842.9773425200001</v>
      </c>
      <c r="F50" s="128">
        <v>25.801633509999998</v>
      </c>
      <c r="G50" s="128">
        <v>1.58982216</v>
      </c>
      <c r="H50" s="128">
        <v>142.00727965999999</v>
      </c>
      <c r="I50" s="128">
        <v>1387.28410721</v>
      </c>
      <c r="J50" s="128">
        <v>614.15498535999996</v>
      </c>
      <c r="K50" s="128">
        <v>14.91241159</v>
      </c>
      <c r="L50" s="128">
        <v>0.92235893999999996</v>
      </c>
      <c r="M50" s="165" t="s">
        <v>188</v>
      </c>
      <c r="N50" s="128">
        <v>156.85058255999999</v>
      </c>
      <c r="O50" s="128">
        <v>7.8675533</v>
      </c>
      <c r="P50" s="128">
        <v>1.30725888</v>
      </c>
      <c r="Q50" s="128">
        <v>4.6739570000000001E-2</v>
      </c>
      <c r="R50" s="128">
        <v>1.58676759</v>
      </c>
      <c r="S50" s="128">
        <v>21.901678260000001</v>
      </c>
      <c r="T50" s="128">
        <v>1.6183345499999999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8204.9685343900001</v>
      </c>
      <c r="C51" s="128">
        <v>2623.4132788900001</v>
      </c>
      <c r="D51" s="128">
        <v>201.38531685000001</v>
      </c>
      <c r="E51" s="128">
        <v>2943.84514846</v>
      </c>
      <c r="F51" s="128">
        <v>28.05157591</v>
      </c>
      <c r="G51" s="128">
        <v>1.5525779200000001</v>
      </c>
      <c r="H51" s="128">
        <v>177.99867993000001</v>
      </c>
      <c r="I51" s="128">
        <v>1391.7182403899999</v>
      </c>
      <c r="J51" s="128">
        <v>624.11216643</v>
      </c>
      <c r="K51" s="128">
        <v>14.839866730000001</v>
      </c>
      <c r="L51" s="128">
        <v>1.01591125</v>
      </c>
      <c r="M51" s="165" t="s">
        <v>188</v>
      </c>
      <c r="N51" s="128">
        <v>161.51051576</v>
      </c>
      <c r="O51" s="128">
        <v>8.1203321499999994</v>
      </c>
      <c r="P51" s="128">
        <v>1.31208758</v>
      </c>
      <c r="Q51" s="128">
        <v>2.7287869999999999E-2</v>
      </c>
      <c r="R51" s="128">
        <v>1.6946469200000001</v>
      </c>
      <c r="S51" s="128">
        <v>22.95973481</v>
      </c>
      <c r="T51" s="128">
        <v>1.41116654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7820.8494341100004</v>
      </c>
      <c r="C52" s="128">
        <v>2658.9173361799999</v>
      </c>
      <c r="D52" s="128">
        <v>6.6030149700000003</v>
      </c>
      <c r="E52" s="128">
        <v>2894.6070247399998</v>
      </c>
      <c r="F52" s="128">
        <v>32.719701440000001</v>
      </c>
      <c r="G52" s="128">
        <v>1.2330803100000001</v>
      </c>
      <c r="H52" s="128">
        <v>128.10150143000001</v>
      </c>
      <c r="I52" s="128">
        <v>1281.4968822200001</v>
      </c>
      <c r="J52" s="128">
        <v>626.01461442000004</v>
      </c>
      <c r="K52" s="128">
        <v>14.37834792</v>
      </c>
      <c r="L52" s="128">
        <v>0.90600055000000002</v>
      </c>
      <c r="M52" s="165" t="s">
        <v>188</v>
      </c>
      <c r="N52" s="128">
        <v>158.73344729999999</v>
      </c>
      <c r="O52" s="128">
        <v>9.4548764799999994</v>
      </c>
      <c r="P52" s="128">
        <v>2.21346767</v>
      </c>
      <c r="Q52" s="128">
        <v>3.8939120000000001E-2</v>
      </c>
      <c r="R52" s="128">
        <v>1.5269864500000001</v>
      </c>
      <c r="S52" s="128">
        <v>2.1316430999999998</v>
      </c>
      <c r="T52" s="128">
        <v>1.77256981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8139.9656553200002</v>
      </c>
      <c r="C53" s="128">
        <v>2954.9310702500002</v>
      </c>
      <c r="D53" s="128">
        <v>6.3464007000000002</v>
      </c>
      <c r="E53" s="128">
        <v>2890.11286922</v>
      </c>
      <c r="F53" s="128">
        <v>32.580078870000001</v>
      </c>
      <c r="G53" s="128">
        <v>1.11430088</v>
      </c>
      <c r="H53" s="128">
        <v>123.03556148</v>
      </c>
      <c r="I53" s="128">
        <v>1293.5004126599999</v>
      </c>
      <c r="J53" s="128">
        <v>649.05771239000001</v>
      </c>
      <c r="K53" s="128">
        <v>14.00499467</v>
      </c>
      <c r="L53" s="128">
        <v>0.69403203000000002</v>
      </c>
      <c r="M53" s="165" t="s">
        <v>188</v>
      </c>
      <c r="N53" s="128">
        <v>157.15297799000001</v>
      </c>
      <c r="O53" s="128">
        <v>9.5434414899999993</v>
      </c>
      <c r="P53" s="128">
        <v>2.4545847099999998</v>
      </c>
      <c r="Q53" s="128">
        <v>2.9655910000000001E-2</v>
      </c>
      <c r="R53" s="128">
        <v>1.4491603399999999</v>
      </c>
      <c r="S53" s="128">
        <v>2.2676919</v>
      </c>
      <c r="T53" s="128">
        <v>1.6907098300000001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8676.4419136300003</v>
      </c>
      <c r="C54" s="128">
        <v>2990.6271639400002</v>
      </c>
      <c r="D54" s="128">
        <v>8.2539376200000003</v>
      </c>
      <c r="E54" s="128">
        <v>3239.0186199499999</v>
      </c>
      <c r="F54" s="128">
        <v>32.811756780000003</v>
      </c>
      <c r="G54" s="128">
        <v>1.01987093</v>
      </c>
      <c r="H54" s="128">
        <v>111.57130078</v>
      </c>
      <c r="I54" s="128">
        <v>1336.61287692</v>
      </c>
      <c r="J54" s="128">
        <v>739.00923495999996</v>
      </c>
      <c r="K54" s="128">
        <v>26.28698829</v>
      </c>
      <c r="L54" s="128">
        <v>0.80184650999999996</v>
      </c>
      <c r="M54" s="165" t="s">
        <v>188</v>
      </c>
      <c r="N54" s="128">
        <v>174.48634894</v>
      </c>
      <c r="O54" s="128">
        <v>9.3444087099999997</v>
      </c>
      <c r="P54" s="128">
        <v>1.38144662</v>
      </c>
      <c r="Q54" s="128">
        <v>3.096198E-2</v>
      </c>
      <c r="R54" s="128">
        <v>1.4175647499999999</v>
      </c>
      <c r="S54" s="128">
        <v>2.12419482</v>
      </c>
      <c r="T54" s="128">
        <v>1.6433911299999999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8562.0515809799999</v>
      </c>
      <c r="C55" s="128">
        <v>3197.6994118299999</v>
      </c>
      <c r="D55" s="128">
        <v>8.0100483100000002</v>
      </c>
      <c r="E55" s="128">
        <v>3055.1994632800001</v>
      </c>
      <c r="F55" s="128">
        <v>32.634828669999997</v>
      </c>
      <c r="G55" s="128">
        <v>1.0362608099999999</v>
      </c>
      <c r="H55" s="128">
        <v>112.13563338</v>
      </c>
      <c r="I55" s="128">
        <v>1251.1042441899999</v>
      </c>
      <c r="J55" s="128">
        <v>695.51898955000001</v>
      </c>
      <c r="K55" s="128">
        <v>25.395659040000002</v>
      </c>
      <c r="L55" s="128">
        <v>0.90574984999999997</v>
      </c>
      <c r="M55" s="165" t="s">
        <v>188</v>
      </c>
      <c r="N55" s="128">
        <v>165.25749963999999</v>
      </c>
      <c r="O55" s="128">
        <v>9.55234995</v>
      </c>
      <c r="P55" s="128">
        <v>2.1207750299999999</v>
      </c>
      <c r="Q55" s="128">
        <v>3.2265910000000002E-2</v>
      </c>
      <c r="R55" s="128">
        <v>1.36048463</v>
      </c>
      <c r="S55" s="128">
        <v>2.2304837700000002</v>
      </c>
      <c r="T55" s="128">
        <v>1.8574331399999999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8356.9064161200004</v>
      </c>
      <c r="C56" s="128">
        <v>3207.4587862600001</v>
      </c>
      <c r="D56" s="128">
        <v>7.47621102</v>
      </c>
      <c r="E56" s="128">
        <v>3031.9891328099998</v>
      </c>
      <c r="F56" s="128">
        <v>32.804863449999999</v>
      </c>
      <c r="G56" s="128">
        <v>0.98745806000000003</v>
      </c>
      <c r="H56" s="128">
        <v>109.47626618</v>
      </c>
      <c r="I56" s="128">
        <v>1183.1523745699999</v>
      </c>
      <c r="J56" s="128">
        <v>698.87015742999995</v>
      </c>
      <c r="K56" s="128">
        <v>21.30110414</v>
      </c>
      <c r="L56" s="128">
        <v>0.71646555000000001</v>
      </c>
      <c r="M56" s="165" t="s">
        <v>188</v>
      </c>
      <c r="N56" s="128">
        <v>45.438397000000002</v>
      </c>
      <c r="O56" s="128">
        <v>10.043578569999999</v>
      </c>
      <c r="P56" s="128">
        <v>2.1111426199999999</v>
      </c>
      <c r="Q56" s="128">
        <v>3.359301E-2</v>
      </c>
      <c r="R56" s="128">
        <v>1.2733827900000001</v>
      </c>
      <c r="S56" s="128">
        <v>2.2598616300000001</v>
      </c>
      <c r="T56" s="128">
        <v>1.5136410300000001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9338.5491473500006</v>
      </c>
      <c r="C57" s="128">
        <v>3543.7311782400002</v>
      </c>
      <c r="D57" s="128">
        <v>6.8518604999999999</v>
      </c>
      <c r="E57" s="128">
        <v>3462.45591225</v>
      </c>
      <c r="F57" s="128">
        <v>22.582915079999999</v>
      </c>
      <c r="G57" s="128">
        <v>1.03588719</v>
      </c>
      <c r="H57" s="128">
        <v>109.06908084</v>
      </c>
      <c r="I57" s="128">
        <v>1305.0493430500001</v>
      </c>
      <c r="J57" s="128">
        <v>800.81687002000001</v>
      </c>
      <c r="K57" s="128">
        <v>21.233149699999998</v>
      </c>
      <c r="L57" s="128">
        <v>0.65628072000000004</v>
      </c>
      <c r="M57" s="165" t="s">
        <v>188</v>
      </c>
      <c r="N57" s="128">
        <v>47.530265839999998</v>
      </c>
      <c r="O57" s="128">
        <v>10.51226527</v>
      </c>
      <c r="P57" s="128">
        <v>1.7201885299999999</v>
      </c>
      <c r="Q57" s="128">
        <v>3.4809590000000001E-2</v>
      </c>
      <c r="R57" s="128">
        <v>1.2620244199999999</v>
      </c>
      <c r="S57" s="128">
        <v>2.3556588000000001</v>
      </c>
      <c r="T57" s="128">
        <v>1.6514573100000001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9939.7646504099994</v>
      </c>
      <c r="C58" s="128">
        <v>3747.9660858699999</v>
      </c>
      <c r="D58" s="128">
        <v>6.6253510100000002</v>
      </c>
      <c r="E58" s="128">
        <v>3732.7492386200001</v>
      </c>
      <c r="F58" s="128">
        <v>22.98554729</v>
      </c>
      <c r="G58" s="128">
        <v>0.89660477999999999</v>
      </c>
      <c r="H58" s="128">
        <v>110.4169891</v>
      </c>
      <c r="I58" s="128">
        <v>1405.13593945</v>
      </c>
      <c r="J58" s="128">
        <v>818.03215246000002</v>
      </c>
      <c r="K58" s="128">
        <v>17.95484514</v>
      </c>
      <c r="L58" s="128">
        <v>0.58503616999999997</v>
      </c>
      <c r="M58" s="165" t="s">
        <v>188</v>
      </c>
      <c r="N58" s="128">
        <v>48.127029059999998</v>
      </c>
      <c r="O58" s="128">
        <v>11.367427470000001</v>
      </c>
      <c r="P58" s="128">
        <v>11.917951629999999</v>
      </c>
      <c r="Q58" s="128">
        <v>5.2629130000000003E-2</v>
      </c>
      <c r="R58" s="128">
        <v>1.19101469</v>
      </c>
      <c r="S58" s="128">
        <v>2.3079148699999998</v>
      </c>
      <c r="T58" s="128">
        <v>1.4528936699999999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9992.0157839399999</v>
      </c>
      <c r="C59" s="128">
        <v>3744.5010267799998</v>
      </c>
      <c r="D59" s="128">
        <v>6.4428517200000002</v>
      </c>
      <c r="E59" s="128">
        <v>3812.9314075100001</v>
      </c>
      <c r="F59" s="128">
        <v>33.615338180000002</v>
      </c>
      <c r="G59" s="128">
        <v>0.97593525999999997</v>
      </c>
      <c r="H59" s="128">
        <v>107.62320893</v>
      </c>
      <c r="I59" s="128">
        <v>1381.1925028799999</v>
      </c>
      <c r="J59" s="128">
        <v>818.82541834999995</v>
      </c>
      <c r="K59" s="128">
        <v>18.01344233</v>
      </c>
      <c r="L59" s="128">
        <v>0.57379990999999997</v>
      </c>
      <c r="M59" s="165" t="s">
        <v>188</v>
      </c>
      <c r="N59" s="128">
        <v>48.295240659999997</v>
      </c>
      <c r="O59" s="128">
        <v>11.551568980000001</v>
      </c>
      <c r="P59" s="128">
        <v>2.6190255599999999</v>
      </c>
      <c r="Q59" s="128">
        <v>3.7500619999999998E-2</v>
      </c>
      <c r="R59" s="128">
        <v>1.1716887199999999</v>
      </c>
      <c r="S59" s="128">
        <v>2.2919410899999999</v>
      </c>
      <c r="T59" s="128">
        <v>1.35388646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15880.73793426</v>
      </c>
      <c r="C60" s="128">
        <v>6117.7230154400004</v>
      </c>
      <c r="D60" s="128">
        <v>6.4539719199999999</v>
      </c>
      <c r="E60" s="128">
        <v>6333.7914952199999</v>
      </c>
      <c r="F60" s="128">
        <v>28.856632640000001</v>
      </c>
      <c r="G60" s="128">
        <v>0.92243047</v>
      </c>
      <c r="H60" s="128">
        <v>112.35777640000001</v>
      </c>
      <c r="I60" s="128">
        <v>1843.85057908</v>
      </c>
      <c r="J60" s="128">
        <v>1338.78213772</v>
      </c>
      <c r="K60" s="128">
        <v>17.956744019999999</v>
      </c>
      <c r="L60" s="128">
        <v>0.84908423</v>
      </c>
      <c r="M60" s="165" t="s">
        <v>188</v>
      </c>
      <c r="N60" s="128">
        <v>62.698326309999999</v>
      </c>
      <c r="O60" s="128">
        <v>8.7286876299999996</v>
      </c>
      <c r="P60" s="128">
        <v>2.4617220799999999</v>
      </c>
      <c r="Q60" s="128">
        <v>3.8777579999999999E-2</v>
      </c>
      <c r="R60" s="128">
        <v>1.1363448</v>
      </c>
      <c r="S60" s="128">
        <v>2.34022709</v>
      </c>
      <c r="T60" s="128">
        <v>1.78998163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13477.660798790001</v>
      </c>
      <c r="C61" s="128">
        <v>5218.9720278200002</v>
      </c>
      <c r="D61" s="128">
        <v>5.6436670099999997</v>
      </c>
      <c r="E61" s="128">
        <v>5334.2186250499999</v>
      </c>
      <c r="F61" s="128">
        <v>33.171897680000001</v>
      </c>
      <c r="G61" s="128">
        <v>0.89738266</v>
      </c>
      <c r="H61" s="128">
        <v>111.9404232</v>
      </c>
      <c r="I61" s="128">
        <v>1619.7646633300001</v>
      </c>
      <c r="J61" s="128">
        <v>1089.46757873</v>
      </c>
      <c r="K61" s="128">
        <v>18.086919869999999</v>
      </c>
      <c r="L61" s="128">
        <v>0.79237943</v>
      </c>
      <c r="M61" s="165" t="s">
        <v>188</v>
      </c>
      <c r="N61" s="128">
        <v>28.163542369999998</v>
      </c>
      <c r="O61" s="128">
        <v>9.0319221299999999</v>
      </c>
      <c r="P61" s="128">
        <v>2.49912299</v>
      </c>
      <c r="Q61" s="128">
        <v>4.0081140000000001E-2</v>
      </c>
      <c r="R61" s="128">
        <v>1.11558314</v>
      </c>
      <c r="S61" s="128">
        <v>2.2940522300000001</v>
      </c>
      <c r="T61" s="128">
        <v>1.5609300100000001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12299.18731354</v>
      </c>
      <c r="C62" s="128">
        <v>4701.8076087600002</v>
      </c>
      <c r="D62" s="128">
        <v>5.0055023600000004</v>
      </c>
      <c r="E62" s="128">
        <v>4900.3961358099996</v>
      </c>
      <c r="F62" s="128">
        <v>12.622327220000001</v>
      </c>
      <c r="G62" s="128">
        <v>0.85750989</v>
      </c>
      <c r="H62" s="128">
        <v>108.18466497999999</v>
      </c>
      <c r="I62" s="128">
        <v>1543.7230866100001</v>
      </c>
      <c r="J62" s="128">
        <v>969.14057809999997</v>
      </c>
      <c r="K62" s="128">
        <v>17.940218179999999</v>
      </c>
      <c r="L62" s="128">
        <v>0.74149102</v>
      </c>
      <c r="M62" s="165" t="s">
        <v>188</v>
      </c>
      <c r="N62" s="128">
        <v>23.54079913</v>
      </c>
      <c r="O62" s="128">
        <v>8.3994100199999995</v>
      </c>
      <c r="P62" s="128">
        <v>2.1349176299999999</v>
      </c>
      <c r="Q62" s="128">
        <v>4.1372140000000002E-2</v>
      </c>
      <c r="R62" s="128">
        <v>1.0894611300000001</v>
      </c>
      <c r="S62" s="128">
        <v>2.1431768199999999</v>
      </c>
      <c r="T62" s="128">
        <v>1.4190537400000001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12435.31040663</v>
      </c>
      <c r="C63" s="128">
        <v>4725.1949601099996</v>
      </c>
      <c r="D63" s="128">
        <v>4.8822572900000001</v>
      </c>
      <c r="E63" s="128">
        <v>5032.27843287</v>
      </c>
      <c r="F63" s="128">
        <v>33.397203849999997</v>
      </c>
      <c r="G63" s="128">
        <v>0.52559571000000005</v>
      </c>
      <c r="H63" s="128">
        <v>108.45552238000001</v>
      </c>
      <c r="I63" s="128">
        <v>1507.9454274699999</v>
      </c>
      <c r="J63" s="128">
        <v>966.35169683000004</v>
      </c>
      <c r="K63" s="128">
        <v>17.861398390000002</v>
      </c>
      <c r="L63" s="128">
        <v>0.72253562999999998</v>
      </c>
      <c r="M63" s="165" t="s">
        <v>188</v>
      </c>
      <c r="N63" s="128">
        <v>22.623380269999998</v>
      </c>
      <c r="O63" s="128">
        <v>8.7081560000000007</v>
      </c>
      <c r="P63" s="128">
        <v>1.7980307499999999</v>
      </c>
      <c r="Q63" s="128">
        <v>4.26256E-2</v>
      </c>
      <c r="R63" s="128">
        <v>1.07271206</v>
      </c>
      <c r="S63" s="128">
        <v>2.12596177</v>
      </c>
      <c r="T63" s="128">
        <v>1.32450965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12645.43149866</v>
      </c>
      <c r="C64" s="128">
        <v>4771.2571545500005</v>
      </c>
      <c r="D64" s="128">
        <v>2.92795776</v>
      </c>
      <c r="E64" s="128">
        <v>5234.9523320500002</v>
      </c>
      <c r="F64" s="128">
        <v>33.439885990000001</v>
      </c>
      <c r="G64" s="128">
        <v>0.47940771999999998</v>
      </c>
      <c r="H64" s="128">
        <v>110.75318909000001</v>
      </c>
      <c r="I64" s="128">
        <v>1487.5720647000001</v>
      </c>
      <c r="J64" s="128">
        <v>951.46197546999997</v>
      </c>
      <c r="K64" s="128">
        <v>18.027632109999999</v>
      </c>
      <c r="L64" s="128">
        <v>0.80673569999999994</v>
      </c>
      <c r="M64" s="165" t="s">
        <v>188</v>
      </c>
      <c r="N64" s="128">
        <v>19.989536829999999</v>
      </c>
      <c r="O64" s="128">
        <v>8.4115707999999998</v>
      </c>
      <c r="P64" s="128">
        <v>0.80789728000000005</v>
      </c>
      <c r="Q64" s="128">
        <v>4.3988760000000002E-2</v>
      </c>
      <c r="R64" s="128">
        <v>1.0619501600000001</v>
      </c>
      <c r="S64" s="128">
        <v>2.1297489399999998</v>
      </c>
      <c r="T64" s="128">
        <v>1.3084707499999999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12502.962341689999</v>
      </c>
      <c r="C65" s="128">
        <v>4837.91103372</v>
      </c>
      <c r="D65" s="128">
        <v>2.5834650000000001E-2</v>
      </c>
      <c r="E65" s="128">
        <v>5065.7348489699998</v>
      </c>
      <c r="F65" s="128">
        <v>7.7266469400000002</v>
      </c>
      <c r="G65" s="128">
        <v>0.40281067999999998</v>
      </c>
      <c r="H65" s="128">
        <v>108.61933714</v>
      </c>
      <c r="I65" s="128">
        <v>1493.2289206999999</v>
      </c>
      <c r="J65" s="128">
        <v>952.15476341999999</v>
      </c>
      <c r="K65" s="128">
        <v>3.2433075200000001</v>
      </c>
      <c r="L65" s="128">
        <v>0.71914204999999998</v>
      </c>
      <c r="M65" s="165" t="s">
        <v>188</v>
      </c>
      <c r="N65" s="128">
        <v>19.289095540000002</v>
      </c>
      <c r="O65" s="128">
        <v>8.5038905800000002</v>
      </c>
      <c r="P65" s="128">
        <v>0.97177983999999995</v>
      </c>
      <c r="Q65" s="128">
        <v>4.5315840000000003E-2</v>
      </c>
      <c r="R65" s="128">
        <v>0.98288377999999998</v>
      </c>
      <c r="S65" s="128">
        <v>2.1260302499999999</v>
      </c>
      <c r="T65" s="128">
        <v>1.27670007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12631.6153325</v>
      </c>
      <c r="C66" s="128">
        <v>1917.1472701499999</v>
      </c>
      <c r="D66" s="128">
        <v>0.22250663000000001</v>
      </c>
      <c r="E66" s="128">
        <v>5335.2808930299998</v>
      </c>
      <c r="F66" s="128">
        <v>25.1620648</v>
      </c>
      <c r="G66" s="128">
        <v>0.62384099000000004</v>
      </c>
      <c r="H66" s="128">
        <v>90.599205990000002</v>
      </c>
      <c r="I66" s="128">
        <v>4310.3497519100001</v>
      </c>
      <c r="J66" s="128">
        <v>915.37309948999996</v>
      </c>
      <c r="K66" s="128">
        <v>3.20303234</v>
      </c>
      <c r="L66" s="128">
        <v>0.72372906000000004</v>
      </c>
      <c r="M66" s="165" t="s">
        <v>188</v>
      </c>
      <c r="N66" s="128">
        <v>19.14354865</v>
      </c>
      <c r="O66" s="128">
        <v>8.5311379499999997</v>
      </c>
      <c r="P66" s="128">
        <v>0.85942225000000005</v>
      </c>
      <c r="Q66" s="128">
        <v>4.6642940000000001E-2</v>
      </c>
      <c r="R66" s="128">
        <v>0.97758858999999998</v>
      </c>
      <c r="S66" s="128">
        <v>2.1260187699999999</v>
      </c>
      <c r="T66" s="128">
        <v>1.24557896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12118.08407536</v>
      </c>
      <c r="C67" s="128">
        <v>1902.8837643500001</v>
      </c>
      <c r="D67" s="128">
        <v>0.23188172000000001</v>
      </c>
      <c r="E67" s="128">
        <v>4875.5988006699999</v>
      </c>
      <c r="F67" s="128">
        <v>26.614888480000001</v>
      </c>
      <c r="G67" s="128">
        <v>1.12387248</v>
      </c>
      <c r="H67" s="128">
        <v>101.37662589</v>
      </c>
      <c r="I67" s="128">
        <v>4319.0229300000001</v>
      </c>
      <c r="J67" s="128">
        <v>854.25217925000004</v>
      </c>
      <c r="K67" s="128">
        <v>3.1869308900000002</v>
      </c>
      <c r="L67" s="128">
        <v>0.66220323000000003</v>
      </c>
      <c r="M67" s="165" t="s">
        <v>188</v>
      </c>
      <c r="N67" s="128">
        <v>18.515346900000001</v>
      </c>
      <c r="O67" s="128">
        <v>8.6216646200000007</v>
      </c>
      <c r="P67" s="128">
        <v>1.67446059</v>
      </c>
      <c r="Q67" s="128">
        <v>4.7933200000000002E-2</v>
      </c>
      <c r="R67" s="128">
        <v>0.94210304</v>
      </c>
      <c r="S67" s="128">
        <v>2.1260252799999999</v>
      </c>
      <c r="T67" s="128">
        <v>1.20246477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12300.302884659999</v>
      </c>
      <c r="C68" s="128">
        <v>1946.66854466</v>
      </c>
      <c r="D68" s="128">
        <v>0.24512908</v>
      </c>
      <c r="E68" s="128">
        <v>5033.5247773199999</v>
      </c>
      <c r="F68" s="128">
        <v>26.418627600000001</v>
      </c>
      <c r="G68" s="128">
        <v>0.64193277000000004</v>
      </c>
      <c r="H68" s="128">
        <v>102.64696902999999</v>
      </c>
      <c r="I68" s="128">
        <v>4263.7377255299998</v>
      </c>
      <c r="J68" s="128">
        <v>890.81312844000001</v>
      </c>
      <c r="K68" s="128">
        <v>2.72289374</v>
      </c>
      <c r="L68" s="128">
        <v>0.65309972000000005</v>
      </c>
      <c r="M68" s="165" t="s">
        <v>188</v>
      </c>
      <c r="N68" s="128">
        <v>17.732558279999999</v>
      </c>
      <c r="O68" s="128">
        <v>8.6688902399999996</v>
      </c>
      <c r="P68" s="128">
        <v>2.2776039099999998</v>
      </c>
      <c r="Q68" s="128">
        <v>4.9223459999999997E-2</v>
      </c>
      <c r="R68" s="128">
        <v>0.91990603000000004</v>
      </c>
      <c r="S68" s="128">
        <v>2.1260318900000001</v>
      </c>
      <c r="T68" s="128">
        <v>0.45584296000000002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12761.586791469999</v>
      </c>
      <c r="C69" s="128">
        <v>2037.0971649999999</v>
      </c>
      <c r="D69" s="128">
        <v>2.16652881</v>
      </c>
      <c r="E69" s="128">
        <v>5217.5254355899997</v>
      </c>
      <c r="F69" s="128">
        <v>4.62494827</v>
      </c>
      <c r="G69" s="128">
        <v>0.99324712000000004</v>
      </c>
      <c r="H69" s="128">
        <v>105.77913631</v>
      </c>
      <c r="I69" s="128">
        <v>4449.1664575200002</v>
      </c>
      <c r="J69" s="128">
        <v>910.12767188999999</v>
      </c>
      <c r="K69" s="128">
        <v>2.88984708</v>
      </c>
      <c r="L69" s="128">
        <v>0.68132528000000003</v>
      </c>
      <c r="M69" s="165" t="s">
        <v>188</v>
      </c>
      <c r="N69" s="128">
        <v>16.8539262</v>
      </c>
      <c r="O69" s="128">
        <v>8.25430362</v>
      </c>
      <c r="P69" s="128">
        <v>1.8248157</v>
      </c>
      <c r="Q69" s="128">
        <v>5.0550560000000001E-2</v>
      </c>
      <c r="R69" s="128">
        <v>0.89150536999999996</v>
      </c>
      <c r="S69" s="128">
        <v>2.1260386900000001</v>
      </c>
      <c r="T69" s="128">
        <v>0.53388846000000001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13050.26418855</v>
      </c>
      <c r="C70" s="128">
        <v>2102.9168220900001</v>
      </c>
      <c r="D70" s="128">
        <v>2.0786339699999998</v>
      </c>
      <c r="E70" s="128">
        <v>5482.8460463299998</v>
      </c>
      <c r="F70" s="128">
        <v>14.797707969999999</v>
      </c>
      <c r="G70" s="128">
        <v>0.92875171999999995</v>
      </c>
      <c r="H70" s="128">
        <v>78.530463810000001</v>
      </c>
      <c r="I70" s="128">
        <v>4488.8420706400002</v>
      </c>
      <c r="J70" s="128">
        <v>847.87455619000002</v>
      </c>
      <c r="K70" s="128">
        <v>2.74094645</v>
      </c>
      <c r="L70" s="128">
        <v>0.65930054999999999</v>
      </c>
      <c r="M70" s="165" t="s">
        <v>188</v>
      </c>
      <c r="N70" s="128">
        <v>16.001001500000001</v>
      </c>
      <c r="O70" s="128">
        <v>7.7696614500000001</v>
      </c>
      <c r="P70" s="128">
        <v>1.2239412000000001</v>
      </c>
      <c r="Q70" s="128">
        <v>3.5864300000000002E-2</v>
      </c>
      <c r="R70" s="128">
        <v>0.85078355999999999</v>
      </c>
      <c r="S70" s="128">
        <v>1.90398573</v>
      </c>
      <c r="T70" s="128">
        <v>0.26365108999999998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13593.03780469</v>
      </c>
      <c r="C71" s="128">
        <v>2105.0919284500001</v>
      </c>
      <c r="D71" s="128">
        <v>2.0134470000000002</v>
      </c>
      <c r="E71" s="128">
        <v>5795.1242151400002</v>
      </c>
      <c r="F71" s="128">
        <v>22.22623175</v>
      </c>
      <c r="G71" s="128">
        <v>0.96112505999999998</v>
      </c>
      <c r="H71" s="128">
        <v>78.647899910000007</v>
      </c>
      <c r="I71" s="128">
        <v>4662.7825548299998</v>
      </c>
      <c r="J71" s="128">
        <v>895.51212171999998</v>
      </c>
      <c r="K71" s="128">
        <v>2.4989588700000001</v>
      </c>
      <c r="L71" s="128">
        <v>0.87760002999999998</v>
      </c>
      <c r="M71" s="165" t="s">
        <v>188</v>
      </c>
      <c r="N71" s="128">
        <v>15.34990064</v>
      </c>
      <c r="O71" s="128">
        <v>7.9058242400000003</v>
      </c>
      <c r="P71" s="128">
        <v>0.83177937000000002</v>
      </c>
      <c r="Q71" s="128">
        <v>3.0117720000000001E-2</v>
      </c>
      <c r="R71" s="128">
        <v>0.83346929000000003</v>
      </c>
      <c r="S71" s="128">
        <v>1.9880642399999999</v>
      </c>
      <c r="T71" s="128">
        <v>0.36256643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14183.964477789999</v>
      </c>
      <c r="C72" s="128">
        <v>2222.54285914</v>
      </c>
      <c r="D72" s="128">
        <v>2.1498126100000001</v>
      </c>
      <c r="E72" s="128">
        <v>5982.4465212200002</v>
      </c>
      <c r="F72" s="128">
        <v>19.00717568</v>
      </c>
      <c r="G72" s="128">
        <v>0.95545707000000002</v>
      </c>
      <c r="H72" s="128">
        <v>67.801421379999994</v>
      </c>
      <c r="I72" s="128">
        <v>4898.0235584599995</v>
      </c>
      <c r="J72" s="128">
        <v>961.63447895000002</v>
      </c>
      <c r="K72" s="128">
        <v>2.7346279400000002</v>
      </c>
      <c r="L72" s="128">
        <v>0.65419227999999996</v>
      </c>
      <c r="M72" s="165" t="s">
        <v>188</v>
      </c>
      <c r="N72" s="128">
        <v>14.299895830000001</v>
      </c>
      <c r="O72" s="128">
        <v>7.8881121900000002</v>
      </c>
      <c r="P72" s="128">
        <v>0.59615706000000002</v>
      </c>
      <c r="Q72" s="128">
        <v>3.1422739999999998E-2</v>
      </c>
      <c r="R72" s="128">
        <v>0.80946969000000002</v>
      </c>
      <c r="S72" s="128">
        <v>2.07160587</v>
      </c>
      <c r="T72" s="128">
        <v>0.31770967999999999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13853.71738923</v>
      </c>
      <c r="C73" s="128">
        <v>2254.8689697999998</v>
      </c>
      <c r="D73" s="128">
        <v>2.7324866700000001</v>
      </c>
      <c r="E73" s="128">
        <v>5907.20461454</v>
      </c>
      <c r="F73" s="128">
        <v>17.491575220000001</v>
      </c>
      <c r="G73" s="128">
        <v>0.29834310000000003</v>
      </c>
      <c r="H73" s="128">
        <v>64.803248409999995</v>
      </c>
      <c r="I73" s="128">
        <v>4655.3326215799998</v>
      </c>
      <c r="J73" s="128">
        <v>923.30351295000003</v>
      </c>
      <c r="K73" s="128">
        <v>2.4297784600000001</v>
      </c>
      <c r="L73" s="128">
        <v>0.66648980000000002</v>
      </c>
      <c r="M73" s="165" t="s">
        <v>188</v>
      </c>
      <c r="N73" s="128">
        <v>12.868539350000001</v>
      </c>
      <c r="O73" s="128">
        <v>7.7985058699999996</v>
      </c>
      <c r="P73" s="128">
        <v>0.87995688000000005</v>
      </c>
      <c r="Q73" s="128">
        <v>2.8974799999999998E-2</v>
      </c>
      <c r="R73" s="128">
        <v>0.77217906999999997</v>
      </c>
      <c r="S73" s="128">
        <v>1.98229882</v>
      </c>
      <c r="T73" s="128">
        <v>0.25529391000000001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13321.07155067</v>
      </c>
      <c r="C74" s="128">
        <v>5295.1169065200002</v>
      </c>
      <c r="D74" s="128">
        <v>2.5193167000000001</v>
      </c>
      <c r="E74" s="128">
        <v>5691.0335094100001</v>
      </c>
      <c r="F74" s="128">
        <v>15.039599880000001</v>
      </c>
      <c r="G74" s="128">
        <v>0.56945318</v>
      </c>
      <c r="H74" s="128">
        <v>50.977645170000002</v>
      </c>
      <c r="I74" s="128">
        <v>1364.4481615699999</v>
      </c>
      <c r="J74" s="128">
        <v>873.03250795999998</v>
      </c>
      <c r="K74" s="128">
        <v>2.39235906</v>
      </c>
      <c r="L74" s="128">
        <v>0.66122137000000003</v>
      </c>
      <c r="M74" s="165" t="s">
        <v>188</v>
      </c>
      <c r="N74" s="128">
        <v>12.95619844</v>
      </c>
      <c r="O74" s="128">
        <v>7.8981616499999996</v>
      </c>
      <c r="P74" s="128">
        <v>1.37446812</v>
      </c>
      <c r="Q74" s="128">
        <v>2.9122140000000001E-2</v>
      </c>
      <c r="R74" s="128">
        <v>0.74620989999999998</v>
      </c>
      <c r="S74" s="128">
        <v>1.8985587799999999</v>
      </c>
      <c r="T74" s="128">
        <v>0.37815082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12815.603922460001</v>
      </c>
      <c r="C75" s="128">
        <v>2180.2085034699999</v>
      </c>
      <c r="D75" s="128">
        <v>2.2990295299999999</v>
      </c>
      <c r="E75" s="128">
        <v>5277.11948029</v>
      </c>
      <c r="F75" s="128">
        <v>8.1039413299999996</v>
      </c>
      <c r="G75" s="128">
        <v>0.51834599000000003</v>
      </c>
      <c r="H75" s="128">
        <v>51.144098460000002</v>
      </c>
      <c r="I75" s="128">
        <v>4419.1190784999999</v>
      </c>
      <c r="J75" s="128">
        <v>849.52345466999998</v>
      </c>
      <c r="K75" s="128">
        <v>2.4843416199999999</v>
      </c>
      <c r="L75" s="128">
        <v>0.62746689</v>
      </c>
      <c r="M75" s="165" t="s">
        <v>188</v>
      </c>
      <c r="N75" s="128">
        <v>12.441424530000001</v>
      </c>
      <c r="O75" s="128">
        <v>7.77986003</v>
      </c>
      <c r="P75" s="128">
        <v>1.3525199400000001</v>
      </c>
      <c r="Q75" s="128">
        <v>2.9158980000000001E-2</v>
      </c>
      <c r="R75" s="128">
        <v>0.71988226</v>
      </c>
      <c r="S75" s="128">
        <v>1.8987460199999999</v>
      </c>
      <c r="T75" s="128">
        <v>0.23458994999999999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13215.280954129999</v>
      </c>
      <c r="C76" s="128">
        <v>5398.06139747</v>
      </c>
      <c r="D76" s="128">
        <v>1.0664490600000001</v>
      </c>
      <c r="E76" s="128">
        <v>5412.3847355500002</v>
      </c>
      <c r="F76" s="128">
        <v>15.02691667</v>
      </c>
      <c r="G76" s="128">
        <v>1.05081351</v>
      </c>
      <c r="H76" s="128">
        <v>51.078098519999998</v>
      </c>
      <c r="I76" s="128">
        <v>1482.3052851699999</v>
      </c>
      <c r="J76" s="128">
        <v>827.48909559000003</v>
      </c>
      <c r="K76" s="128">
        <v>2.27901832</v>
      </c>
      <c r="L76" s="128">
        <v>0.66603394000000005</v>
      </c>
      <c r="M76" s="165" t="s">
        <v>188</v>
      </c>
      <c r="N76" s="128">
        <v>11.750735199999999</v>
      </c>
      <c r="O76" s="128">
        <v>7.8062649300000002</v>
      </c>
      <c r="P76" s="128">
        <v>1.32245919</v>
      </c>
      <c r="Q76" s="128">
        <v>2.912213E-2</v>
      </c>
      <c r="R76" s="128">
        <v>0.69748571999999998</v>
      </c>
      <c r="S76" s="128">
        <v>1.89875419</v>
      </c>
      <c r="T76" s="128">
        <v>0.36828896999999999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13933.120009210001</v>
      </c>
      <c r="C77" s="128">
        <v>2251.8729001299998</v>
      </c>
      <c r="D77" s="128">
        <v>0.84418839000000001</v>
      </c>
      <c r="E77" s="128">
        <v>5106.8572881600003</v>
      </c>
      <c r="F77" s="128">
        <v>1108.30866085</v>
      </c>
      <c r="G77" s="128">
        <v>1.6763162</v>
      </c>
      <c r="H77" s="128">
        <v>48.197619899999999</v>
      </c>
      <c r="I77" s="128">
        <v>4570.6584026800001</v>
      </c>
      <c r="J77" s="128">
        <v>817.16288071999998</v>
      </c>
      <c r="K77" s="128">
        <v>3.6518931100000001</v>
      </c>
      <c r="L77" s="128">
        <v>0.62578204000000004</v>
      </c>
      <c r="M77" s="165" t="s">
        <v>188</v>
      </c>
      <c r="N77" s="128">
        <v>10.54505472</v>
      </c>
      <c r="O77" s="128">
        <v>7.50034797</v>
      </c>
      <c r="P77" s="128">
        <v>2.0443470800000001</v>
      </c>
      <c r="Q77" s="128">
        <v>2.893797E-2</v>
      </c>
      <c r="R77" s="128">
        <v>0.67100959999999998</v>
      </c>
      <c r="S77" s="128">
        <v>1.8987642600000001</v>
      </c>
      <c r="T77" s="128">
        <v>0.57561543000000004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14640.1651841</v>
      </c>
      <c r="C78" s="128">
        <v>2365.1082755299999</v>
      </c>
      <c r="D78" s="128">
        <v>0.62131053999999997</v>
      </c>
      <c r="E78" s="128">
        <v>5449.91974691</v>
      </c>
      <c r="F78" s="128">
        <v>1146.1290069300001</v>
      </c>
      <c r="G78" s="128">
        <v>1.86277399</v>
      </c>
      <c r="H78" s="128">
        <v>39.88291151</v>
      </c>
      <c r="I78" s="128">
        <v>4800.1368143899999</v>
      </c>
      <c r="J78" s="128">
        <v>811.46843804000002</v>
      </c>
      <c r="K78" s="128">
        <v>2.3300174500000002</v>
      </c>
      <c r="L78" s="128">
        <v>0.71799332000000005</v>
      </c>
      <c r="M78" s="165" t="s">
        <v>188</v>
      </c>
      <c r="N78" s="128">
        <v>9.3468638300000002</v>
      </c>
      <c r="O78" s="128">
        <v>7.5101257199999996</v>
      </c>
      <c r="P78" s="128">
        <v>1.9778528799999999</v>
      </c>
      <c r="Q78" s="128">
        <v>3.035349E-2</v>
      </c>
      <c r="R78" s="128">
        <v>0.64102139000000002</v>
      </c>
      <c r="S78" s="128">
        <v>1.9041886100000001</v>
      </c>
      <c r="T78" s="128">
        <v>0.57748957000000001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13799.63160345</v>
      </c>
      <c r="C79" s="128">
        <v>2395.3990693699998</v>
      </c>
      <c r="D79" s="128">
        <v>0.40168301000000001</v>
      </c>
      <c r="E79" s="128">
        <v>4539.9732165599999</v>
      </c>
      <c r="F79" s="128">
        <v>1151.61329688</v>
      </c>
      <c r="G79" s="128">
        <v>1.1155063700000001</v>
      </c>
      <c r="H79" s="128">
        <v>39.099519379999997</v>
      </c>
      <c r="I79" s="128">
        <v>4837.3447932299996</v>
      </c>
      <c r="J79" s="128">
        <v>810.33598121</v>
      </c>
      <c r="K79" s="128">
        <v>2.5876941499999999</v>
      </c>
      <c r="L79" s="128">
        <v>0.63635547999999997</v>
      </c>
      <c r="M79" s="165" t="s">
        <v>188</v>
      </c>
      <c r="N79" s="128">
        <v>8.9461953899999997</v>
      </c>
      <c r="O79" s="128">
        <v>7.4799248599999997</v>
      </c>
      <c r="P79" s="128">
        <v>1.89087921</v>
      </c>
      <c r="Q79" s="128">
        <v>2.9158980000000001E-2</v>
      </c>
      <c r="R79" s="128">
        <v>0.62007246000000005</v>
      </c>
      <c r="S79" s="128">
        <v>1.8987861500000001</v>
      </c>
      <c r="T79" s="128">
        <v>0.25947076000000002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13733.74699252</v>
      </c>
      <c r="C80" s="128">
        <v>2336.3318108499998</v>
      </c>
      <c r="D80" s="128">
        <v>0.19656192</v>
      </c>
      <c r="E80" s="128">
        <v>4741.8766780200003</v>
      </c>
      <c r="F80" s="128">
        <v>1104.3789132899999</v>
      </c>
      <c r="G80" s="128">
        <v>1.4566181</v>
      </c>
      <c r="H80" s="128">
        <v>44.826650260000001</v>
      </c>
      <c r="I80" s="128">
        <v>4649.1246040899996</v>
      </c>
      <c r="J80" s="128">
        <v>831.19715245999998</v>
      </c>
      <c r="K80" s="128">
        <v>3.4897279700000001</v>
      </c>
      <c r="L80" s="128">
        <v>0.60161553999999995</v>
      </c>
      <c r="M80" s="165" t="s">
        <v>188</v>
      </c>
      <c r="N80" s="128">
        <v>7.6514012200000003</v>
      </c>
      <c r="O80" s="128">
        <v>7.3817456699999999</v>
      </c>
      <c r="P80" s="128">
        <v>2.5187516400000001</v>
      </c>
      <c r="Q80" s="128">
        <v>2.9048460000000002E-2</v>
      </c>
      <c r="R80" s="128">
        <v>0.52806224000000002</v>
      </c>
      <c r="S80" s="128">
        <v>1.8987969200000001</v>
      </c>
      <c r="T80" s="128">
        <v>0.25885386999999999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13570.94799785</v>
      </c>
      <c r="C81" s="128">
        <v>2401.3520650300002</v>
      </c>
      <c r="D81" s="128">
        <v>2.6216E-4</v>
      </c>
      <c r="E81" s="128">
        <v>4591.5412141500001</v>
      </c>
      <c r="F81" s="128">
        <v>1056.9947955099999</v>
      </c>
      <c r="G81" s="128">
        <v>1.36180685</v>
      </c>
      <c r="H81" s="128">
        <v>41.082251409999998</v>
      </c>
      <c r="I81" s="128">
        <v>4610.5615244999999</v>
      </c>
      <c r="J81" s="128">
        <v>841.13968811999996</v>
      </c>
      <c r="K81" s="128">
        <v>4.2786549200000001</v>
      </c>
      <c r="L81" s="128">
        <v>0.58152230000000005</v>
      </c>
      <c r="M81" s="165" t="s">
        <v>188</v>
      </c>
      <c r="N81" s="128">
        <v>7.7140038200000003</v>
      </c>
      <c r="O81" s="128">
        <v>7.4675943199999999</v>
      </c>
      <c r="P81" s="128">
        <v>4.1612052300000002</v>
      </c>
      <c r="Q81" s="128">
        <v>2.9158960000000001E-2</v>
      </c>
      <c r="R81" s="128">
        <v>0.52779527999999998</v>
      </c>
      <c r="S81" s="128">
        <v>1.89880735</v>
      </c>
      <c r="T81" s="128">
        <v>0.25564794000000002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14187.35013275</v>
      </c>
      <c r="C82" s="128">
        <v>2252.6057752800002</v>
      </c>
      <c r="D82" s="128">
        <v>0.34183719000000001</v>
      </c>
      <c r="E82" s="128">
        <v>5015.7350065399996</v>
      </c>
      <c r="F82" s="128">
        <v>1064.27239577</v>
      </c>
      <c r="G82" s="128">
        <v>0.41068453999999999</v>
      </c>
      <c r="H82" s="128">
        <v>39.97481741</v>
      </c>
      <c r="I82" s="128">
        <v>4914.3996875599996</v>
      </c>
      <c r="J82" s="128">
        <v>875.84386945000006</v>
      </c>
      <c r="K82" s="128">
        <v>3.75643065</v>
      </c>
      <c r="L82" s="128">
        <v>0.75505160999999998</v>
      </c>
      <c r="M82" s="165" t="s">
        <v>188</v>
      </c>
      <c r="N82" s="128">
        <v>7.8095327499999998</v>
      </c>
      <c r="O82" s="128">
        <v>7.3959621100000001</v>
      </c>
      <c r="P82" s="128">
        <v>1.35283339</v>
      </c>
      <c r="Q82" s="128">
        <v>2.8864299999999999E-2</v>
      </c>
      <c r="R82" s="128">
        <v>0.50158915000000004</v>
      </c>
      <c r="S82" s="128">
        <v>1.89881846</v>
      </c>
      <c r="T82" s="128">
        <v>0.26697659000000001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14270.307833569999</v>
      </c>
      <c r="C83" s="128">
        <v>2256.2124290800002</v>
      </c>
      <c r="D83" s="128">
        <v>0.34333685000000003</v>
      </c>
      <c r="E83" s="128">
        <v>5063.33571914</v>
      </c>
      <c r="F83" s="128">
        <v>1094.9334982</v>
      </c>
      <c r="G83" s="128">
        <v>0.50594262000000001</v>
      </c>
      <c r="H83" s="128">
        <v>41.205069889999997</v>
      </c>
      <c r="I83" s="128">
        <v>4921.2990040699997</v>
      </c>
      <c r="J83" s="128">
        <v>868.01061711</v>
      </c>
      <c r="K83" s="128">
        <v>3.82228506</v>
      </c>
      <c r="L83" s="128">
        <v>0.67451561999999998</v>
      </c>
      <c r="M83" s="165" t="s">
        <v>188</v>
      </c>
      <c r="N83" s="128">
        <v>7.76973541</v>
      </c>
      <c r="O83" s="128">
        <v>7.5460028799999996</v>
      </c>
      <c r="P83" s="128">
        <v>1.9856155499999999</v>
      </c>
      <c r="Q83" s="128">
        <v>2.8864299999999999E-2</v>
      </c>
      <c r="R83" s="128">
        <v>0.48419273000000002</v>
      </c>
      <c r="S83" s="128">
        <v>1.91267389</v>
      </c>
      <c r="T83" s="128">
        <v>0.23833117000000001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13667.537004559999</v>
      </c>
      <c r="C84" s="128">
        <v>1304.42243747</v>
      </c>
      <c r="D84" s="128">
        <v>0.37769098000000001</v>
      </c>
      <c r="E84" s="128">
        <v>5087.8625556699999</v>
      </c>
      <c r="F84" s="128">
        <v>1062.5903591700001</v>
      </c>
      <c r="G84" s="128">
        <v>0.45472404</v>
      </c>
      <c r="H84" s="128">
        <v>41.823341939999999</v>
      </c>
      <c r="I84" s="128">
        <v>5276.4651097699998</v>
      </c>
      <c r="J84" s="128">
        <v>868.66524679999998</v>
      </c>
      <c r="K84" s="128">
        <v>3.7815183700000001</v>
      </c>
      <c r="L84" s="128">
        <v>0.70313323999999999</v>
      </c>
      <c r="M84" s="165" t="s">
        <v>188</v>
      </c>
      <c r="N84" s="128">
        <v>7.8550804599999999</v>
      </c>
      <c r="O84" s="128">
        <v>7.5758649</v>
      </c>
      <c r="P84" s="128">
        <v>2.3194213399999999</v>
      </c>
      <c r="Q84" s="128">
        <v>2.8901130000000001E-2</v>
      </c>
      <c r="R84" s="128">
        <v>0.45371157000000001</v>
      </c>
      <c r="S84" s="128">
        <v>1.8988386100000001</v>
      </c>
      <c r="T84" s="128">
        <v>0.2590691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13295.7095544</v>
      </c>
      <c r="C85" s="128">
        <v>881.15981340999997</v>
      </c>
      <c r="D85" s="128">
        <v>4.3566117699999998</v>
      </c>
      <c r="E85" s="128">
        <v>5223.9317610099997</v>
      </c>
      <c r="F85" s="128">
        <v>1028.40239529</v>
      </c>
      <c r="G85" s="128">
        <v>0.32482191999999999</v>
      </c>
      <c r="H85" s="128">
        <v>42.298503220000001</v>
      </c>
      <c r="I85" s="128">
        <v>5240.1033225499996</v>
      </c>
      <c r="J85" s="128">
        <v>851.94487603000005</v>
      </c>
      <c r="K85" s="128">
        <v>3.7358422600000001</v>
      </c>
      <c r="L85" s="128">
        <v>0.75126910999999996</v>
      </c>
      <c r="M85" s="165" t="s">
        <v>188</v>
      </c>
      <c r="N85" s="128">
        <v>7.5130232799999996</v>
      </c>
      <c r="O85" s="128">
        <v>7.2625705600000003</v>
      </c>
      <c r="P85" s="128">
        <v>1.14956502</v>
      </c>
      <c r="Q85" s="128">
        <v>2.8901130000000001E-2</v>
      </c>
      <c r="R85" s="128">
        <v>0.42253246999999999</v>
      </c>
      <c r="S85" s="128">
        <v>1.8988493900000001</v>
      </c>
      <c r="T85" s="128">
        <v>0.42489598000000001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13085.529270200001</v>
      </c>
      <c r="C86" s="128">
        <v>928.09290614999998</v>
      </c>
      <c r="D86" s="128">
        <v>4.3617388799999999</v>
      </c>
      <c r="E86" s="128">
        <v>5093.0910460900004</v>
      </c>
      <c r="F86" s="128">
        <v>1023.0290525</v>
      </c>
      <c r="G86" s="128">
        <v>0.37441340000000001</v>
      </c>
      <c r="H86" s="128">
        <v>42.977141240000002</v>
      </c>
      <c r="I86" s="128">
        <v>5159.1393975800001</v>
      </c>
      <c r="J86" s="128">
        <v>810.98676358</v>
      </c>
      <c r="K86" s="128">
        <v>3.63555538</v>
      </c>
      <c r="L86" s="128">
        <v>0.82632861999999996</v>
      </c>
      <c r="M86" s="165" t="s">
        <v>188</v>
      </c>
      <c r="N86" s="128">
        <v>8.0062303000000004</v>
      </c>
      <c r="O86" s="128">
        <v>7.3200047599999998</v>
      </c>
      <c r="P86" s="128">
        <v>1.0472702300000001</v>
      </c>
      <c r="Q86" s="128">
        <v>2.8901139999999999E-2</v>
      </c>
      <c r="R86" s="128">
        <v>0.44622054999999999</v>
      </c>
      <c r="S86" s="128">
        <v>1.89886702</v>
      </c>
      <c r="T86" s="128">
        <v>0.26743277999999998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13400.22200478</v>
      </c>
      <c r="C87" s="128">
        <v>1101.96679608</v>
      </c>
      <c r="D87" s="128">
        <v>4.3271727699999998</v>
      </c>
      <c r="E87" s="128">
        <v>5070.0199267300004</v>
      </c>
      <c r="F87" s="128">
        <v>1025.43986924</v>
      </c>
      <c r="G87" s="128">
        <v>0.36612615999999998</v>
      </c>
      <c r="H87" s="128">
        <v>41.588872309999999</v>
      </c>
      <c r="I87" s="128">
        <v>5295.5169170700001</v>
      </c>
      <c r="J87" s="128">
        <v>837.79222317000006</v>
      </c>
      <c r="K87" s="128">
        <v>2.9916178000000002</v>
      </c>
      <c r="L87" s="128">
        <v>0.70846366999999999</v>
      </c>
      <c r="M87" s="165" t="s">
        <v>188</v>
      </c>
      <c r="N87" s="128">
        <v>8.5196678499999994</v>
      </c>
      <c r="O87" s="128">
        <v>7.3477577199999997</v>
      </c>
      <c r="P87" s="128">
        <v>0.83631392999999998</v>
      </c>
      <c r="Q87" s="128">
        <v>2.8901130000000001E-2</v>
      </c>
      <c r="R87" s="128">
        <v>0.41557536</v>
      </c>
      <c r="S87" s="128">
        <v>1.8988705800000001</v>
      </c>
      <c r="T87" s="128">
        <v>0.45693320999999998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13681.56167125</v>
      </c>
      <c r="C88" s="128">
        <v>1222.7547283199999</v>
      </c>
      <c r="D88" s="128">
        <v>4.7677184400000003</v>
      </c>
      <c r="E88" s="128">
        <v>5078.70947875</v>
      </c>
      <c r="F88" s="128">
        <v>1017.78471144</v>
      </c>
      <c r="G88" s="128">
        <v>0.25192346999999998</v>
      </c>
      <c r="H88" s="128">
        <v>8.8334448999999999</v>
      </c>
      <c r="I88" s="128">
        <v>5477.2341518200001</v>
      </c>
      <c r="J88" s="128">
        <v>848.28748198999995</v>
      </c>
      <c r="K88" s="128">
        <v>2.7540582599999999</v>
      </c>
      <c r="L88" s="128">
        <v>0.76653325000000005</v>
      </c>
      <c r="M88" s="165" t="s">
        <v>188</v>
      </c>
      <c r="N88" s="128">
        <v>8.4284500700000002</v>
      </c>
      <c r="O88" s="128">
        <v>7.4044596</v>
      </c>
      <c r="P88" s="128">
        <v>0.96945289000000001</v>
      </c>
      <c r="Q88" s="128">
        <v>2.8864299999999999E-2</v>
      </c>
      <c r="R88" s="128">
        <v>0.38590132999999999</v>
      </c>
      <c r="S88" s="128">
        <v>1.898881</v>
      </c>
      <c r="T88" s="128">
        <v>0.30143142000000001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11896.06300821</v>
      </c>
      <c r="C89" s="128">
        <v>1175.3432688299999</v>
      </c>
      <c r="D89" s="128">
        <v>4.7217330400000002</v>
      </c>
      <c r="E89" s="128">
        <v>4881.8658888299997</v>
      </c>
      <c r="F89" s="128">
        <v>1055.5475258900001</v>
      </c>
      <c r="G89" s="128">
        <v>0.24527516999999999</v>
      </c>
      <c r="H89" s="128">
        <v>9.2161523499999998</v>
      </c>
      <c r="I89" s="128">
        <v>3903.3820040300002</v>
      </c>
      <c r="J89" s="128">
        <v>845.91608848999999</v>
      </c>
      <c r="K89" s="128">
        <v>2.4935659999999999</v>
      </c>
      <c r="L89" s="128">
        <v>0.70261817999999998</v>
      </c>
      <c r="M89" s="165" t="s">
        <v>188</v>
      </c>
      <c r="N89" s="128">
        <v>5.7321000199999999</v>
      </c>
      <c r="O89" s="128">
        <v>7.2061608499999998</v>
      </c>
      <c r="P89" s="128">
        <v>1.1549688499999999</v>
      </c>
      <c r="Q89" s="128">
        <v>2.8864299999999999E-2</v>
      </c>
      <c r="R89" s="128">
        <v>0.30968029000000002</v>
      </c>
      <c r="S89" s="128">
        <v>1.8988917700000001</v>
      </c>
      <c r="T89" s="128">
        <v>0.29822132000000001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11687.31373552</v>
      </c>
      <c r="C90" s="128">
        <v>1195.25700467</v>
      </c>
      <c r="D90" s="128">
        <v>4.2969679899999997</v>
      </c>
      <c r="E90" s="128">
        <v>4697.9271515600003</v>
      </c>
      <c r="F90" s="128">
        <v>1049.2989175800001</v>
      </c>
      <c r="G90" s="128">
        <v>0.37535846</v>
      </c>
      <c r="H90" s="128">
        <v>10.75017392</v>
      </c>
      <c r="I90" s="128">
        <v>3865.3588172</v>
      </c>
      <c r="J90" s="128">
        <v>842.13984186000005</v>
      </c>
      <c r="K90" s="128">
        <v>2.2322010099999998</v>
      </c>
      <c r="L90" s="128">
        <v>0.79238761000000002</v>
      </c>
      <c r="M90" s="165" t="s">
        <v>188</v>
      </c>
      <c r="N90" s="128">
        <v>5.99697177</v>
      </c>
      <c r="O90" s="128">
        <v>7.1398588700000003</v>
      </c>
      <c r="P90" s="128">
        <v>3.6984471000000001</v>
      </c>
      <c r="Q90" s="128">
        <v>0.12886992</v>
      </c>
      <c r="R90" s="128">
        <v>0.30551369</v>
      </c>
      <c r="S90" s="128">
        <v>1.0891527299999999</v>
      </c>
      <c r="T90" s="128">
        <v>0.52609958000000001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12147.72051014</v>
      </c>
      <c r="C91" s="128">
        <v>1224.50195607</v>
      </c>
      <c r="D91" s="128">
        <v>3.8801904600000001</v>
      </c>
      <c r="E91" s="128">
        <v>4999.6221073999995</v>
      </c>
      <c r="F91" s="128">
        <v>1057.7328935200001</v>
      </c>
      <c r="G91" s="128">
        <v>0.40949657</v>
      </c>
      <c r="H91" s="128">
        <v>15.213840100000001</v>
      </c>
      <c r="I91" s="128">
        <v>3975.57776728</v>
      </c>
      <c r="J91" s="128">
        <v>848.28268121999997</v>
      </c>
      <c r="K91" s="128">
        <v>1.9870538600000001</v>
      </c>
      <c r="L91" s="128">
        <v>0.81067655000000005</v>
      </c>
      <c r="M91" s="165" t="s">
        <v>188</v>
      </c>
      <c r="N91" s="128">
        <v>5.9865317100000004</v>
      </c>
      <c r="O91" s="128">
        <v>7.3401007099999998</v>
      </c>
      <c r="P91" s="128">
        <v>4.3714168100000004</v>
      </c>
      <c r="Q91" s="128">
        <v>0.12053097</v>
      </c>
      <c r="R91" s="128">
        <v>0.30134789000000001</v>
      </c>
      <c r="S91" s="128">
        <v>1.0891628099999999</v>
      </c>
      <c r="T91" s="128">
        <v>0.49275620999999997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12120.90345727</v>
      </c>
      <c r="C92" s="128">
        <v>1126.92835461</v>
      </c>
      <c r="D92" s="128">
        <v>3.1772973100000002</v>
      </c>
      <c r="E92" s="128">
        <v>5066.4876784600001</v>
      </c>
      <c r="F92" s="128">
        <v>1039.96745549</v>
      </c>
      <c r="G92" s="128">
        <v>0.37266655999999998</v>
      </c>
      <c r="H92" s="128">
        <v>9.2977228800000002</v>
      </c>
      <c r="I92" s="128">
        <v>3997.3597388399999</v>
      </c>
      <c r="J92" s="128">
        <v>856.12724056000002</v>
      </c>
      <c r="K92" s="128">
        <v>1.72734856</v>
      </c>
      <c r="L92" s="128">
        <v>0.80483859000000002</v>
      </c>
      <c r="M92" s="165" t="s">
        <v>188</v>
      </c>
      <c r="N92" s="128">
        <v>6.0258108699999999</v>
      </c>
      <c r="O92" s="128">
        <v>7.0274023300000001</v>
      </c>
      <c r="P92" s="128">
        <v>3.5533043700000002</v>
      </c>
      <c r="Q92" s="128">
        <v>0.11220014</v>
      </c>
      <c r="R92" s="128">
        <v>0.29718218000000002</v>
      </c>
      <c r="S92" s="128">
        <v>1.0891739300000001</v>
      </c>
      <c r="T92" s="128">
        <v>0.54804158999999997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12354.1800724</v>
      </c>
      <c r="C93" s="128">
        <v>1271.42518273</v>
      </c>
      <c r="D93" s="128">
        <v>2.7512690700000002</v>
      </c>
      <c r="E93" s="128">
        <v>5096.6264883499998</v>
      </c>
      <c r="F93" s="128">
        <v>1045.9333163199999</v>
      </c>
      <c r="G93" s="128">
        <v>0.38323478</v>
      </c>
      <c r="H93" s="128">
        <v>7.3303808100000003</v>
      </c>
      <c r="I93" s="128">
        <v>4058.1966413300001</v>
      </c>
      <c r="J93" s="128">
        <v>849.36439123000002</v>
      </c>
      <c r="K93" s="128">
        <v>1.9514819400000001</v>
      </c>
      <c r="L93" s="128">
        <v>0.24402166</v>
      </c>
      <c r="M93" s="165" t="s">
        <v>188</v>
      </c>
      <c r="N93" s="128">
        <v>7.0230246100000002</v>
      </c>
      <c r="O93" s="128">
        <v>7.0190460200000002</v>
      </c>
      <c r="P93" s="128">
        <v>4.1617304700000002</v>
      </c>
      <c r="Q93" s="128">
        <v>0.10386431</v>
      </c>
      <c r="R93" s="128">
        <v>0.29301641</v>
      </c>
      <c r="S93" s="128">
        <v>1.08918435</v>
      </c>
      <c r="T93" s="128">
        <v>0.28379800999999999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12626.468437019999</v>
      </c>
      <c r="C94" s="128">
        <v>1028.0192763499999</v>
      </c>
      <c r="D94" s="128">
        <v>2.1546947900000002</v>
      </c>
      <c r="E94" s="128">
        <v>5276.8363797800002</v>
      </c>
      <c r="F94" s="128">
        <v>1137.51866746</v>
      </c>
      <c r="G94" s="128">
        <v>0.32867190000000002</v>
      </c>
      <c r="H94" s="128">
        <v>15.87781601</v>
      </c>
      <c r="I94" s="128">
        <v>4276.6561272999998</v>
      </c>
      <c r="J94" s="128">
        <v>865.46083208000005</v>
      </c>
      <c r="K94" s="128">
        <v>2.2775552800000001</v>
      </c>
      <c r="L94" s="128">
        <v>2.14772403</v>
      </c>
      <c r="M94" s="165" t="s">
        <v>188</v>
      </c>
      <c r="N94" s="128">
        <v>7.0583457200000002</v>
      </c>
      <c r="O94" s="128">
        <v>7.8136653300000001</v>
      </c>
      <c r="P94" s="128">
        <v>2.2855924600000002</v>
      </c>
      <c r="Q94" s="128">
        <v>0.14961242999999999</v>
      </c>
      <c r="R94" s="128">
        <v>0.28885066999999998</v>
      </c>
      <c r="S94" s="128">
        <v>1.0891954699999999</v>
      </c>
      <c r="T94" s="128">
        <v>0.50542995999999996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12135.5488374</v>
      </c>
      <c r="C95" s="128">
        <v>977.89855151999996</v>
      </c>
      <c r="D95" s="128">
        <v>1.73637822</v>
      </c>
      <c r="E95" s="128">
        <v>4756.4309887400004</v>
      </c>
      <c r="F95" s="128">
        <v>1170.95574762</v>
      </c>
      <c r="G95" s="128">
        <v>0.25197246000000001</v>
      </c>
      <c r="H95" s="128">
        <v>11.746323090000001</v>
      </c>
      <c r="I95" s="128">
        <v>4334.67795028</v>
      </c>
      <c r="J95" s="128">
        <v>856.91667507</v>
      </c>
      <c r="K95" s="128">
        <v>1.89207371</v>
      </c>
      <c r="L95" s="128">
        <v>2.2606545699999998</v>
      </c>
      <c r="M95" s="165" t="s">
        <v>188</v>
      </c>
      <c r="N95" s="128">
        <v>7.0566811600000001</v>
      </c>
      <c r="O95" s="128">
        <v>8.1054631300000004</v>
      </c>
      <c r="P95" s="128">
        <v>3.0841974900000002</v>
      </c>
      <c r="Q95" s="128">
        <v>0.15138800999999999</v>
      </c>
      <c r="R95" s="128">
        <v>0.30398995000000001</v>
      </c>
      <c r="S95" s="128">
        <v>1.0892059000000001</v>
      </c>
      <c r="T95" s="128">
        <v>0.99059648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12118.696070370001</v>
      </c>
      <c r="C96" s="128">
        <v>1033.74160897</v>
      </c>
      <c r="D96" s="128">
        <v>1.31718986</v>
      </c>
      <c r="E96" s="128">
        <v>4716.3832005599998</v>
      </c>
      <c r="F96" s="128">
        <v>1119.8458745099999</v>
      </c>
      <c r="G96" s="128">
        <v>0.39773504999999998</v>
      </c>
      <c r="H96" s="128">
        <v>12.83225009</v>
      </c>
      <c r="I96" s="128">
        <v>4401.5148558199999</v>
      </c>
      <c r="J96" s="128">
        <v>804.88641233999999</v>
      </c>
      <c r="K96" s="128">
        <v>1.85163444</v>
      </c>
      <c r="L96" s="128">
        <v>2.6432319299999998</v>
      </c>
      <c r="M96" s="165" t="s">
        <v>188</v>
      </c>
      <c r="N96" s="128">
        <v>7.02581481</v>
      </c>
      <c r="O96" s="128">
        <v>8.0161394599999998</v>
      </c>
      <c r="P96" s="128">
        <v>5.3670184799999996</v>
      </c>
      <c r="Q96" s="128">
        <v>0.14249914</v>
      </c>
      <c r="R96" s="128">
        <v>0.37536003000000001</v>
      </c>
      <c r="S96" s="128">
        <v>1.08921563</v>
      </c>
      <c r="T96" s="128">
        <v>1.2660292500000001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12109.10876033</v>
      </c>
      <c r="C97" s="128">
        <v>946.11090313</v>
      </c>
      <c r="D97" s="128">
        <v>0.51641181999999997</v>
      </c>
      <c r="E97" s="128">
        <v>4719.7801666599998</v>
      </c>
      <c r="F97" s="128">
        <v>1092.6182947699999</v>
      </c>
      <c r="G97" s="128">
        <v>0.45588463000000001</v>
      </c>
      <c r="H97" s="128">
        <v>14.85700222</v>
      </c>
      <c r="I97" s="128">
        <v>4484.0414781600002</v>
      </c>
      <c r="J97" s="128">
        <v>819.41102870999998</v>
      </c>
      <c r="K97" s="128">
        <v>1.69525993</v>
      </c>
      <c r="L97" s="128">
        <v>2.6084451099999999</v>
      </c>
      <c r="M97" s="165" t="s">
        <v>188</v>
      </c>
      <c r="N97" s="128">
        <v>6.9799196200000004</v>
      </c>
      <c r="O97" s="128">
        <v>8.4002261899999997</v>
      </c>
      <c r="P97" s="128">
        <v>3.6132785900000002</v>
      </c>
      <c r="Q97" s="128">
        <v>0.13539646</v>
      </c>
      <c r="R97" s="128">
        <v>0.36079420000000001</v>
      </c>
      <c r="S97" s="128">
        <v>1.1448369599999999</v>
      </c>
      <c r="T97" s="128">
        <v>6.3794331700000004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11200.75123776</v>
      </c>
      <c r="C98" s="128">
        <v>1031.18675033</v>
      </c>
      <c r="D98" s="128">
        <v>0.20007305</v>
      </c>
      <c r="E98" s="128">
        <v>4787.2203538800004</v>
      </c>
      <c r="F98" s="128">
        <v>90.713812910000001</v>
      </c>
      <c r="G98" s="128">
        <v>0.59860380999999996</v>
      </c>
      <c r="H98" s="128">
        <v>19.787268489999999</v>
      </c>
      <c r="I98" s="128">
        <v>4435.3312993600002</v>
      </c>
      <c r="J98" s="128">
        <v>804.30383498000003</v>
      </c>
      <c r="K98" s="128">
        <v>1.6598939699999999</v>
      </c>
      <c r="L98" s="128">
        <v>2.75869294</v>
      </c>
      <c r="M98" s="165" t="s">
        <v>188</v>
      </c>
      <c r="N98" s="128">
        <v>6.7762863600000003</v>
      </c>
      <c r="O98" s="128">
        <v>8.5625153300000001</v>
      </c>
      <c r="P98" s="128">
        <v>2.8321240200000002</v>
      </c>
      <c r="Q98" s="128">
        <v>0.29651715000000001</v>
      </c>
      <c r="R98" s="128">
        <v>0.36462367000000001</v>
      </c>
      <c r="S98" s="128">
        <v>1.16338367</v>
      </c>
      <c r="T98" s="128">
        <v>6.9952038400000003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11194.770132060001</v>
      </c>
      <c r="C99" s="128">
        <v>1111.2475992</v>
      </c>
      <c r="D99" s="128">
        <v>13.554183050000001</v>
      </c>
      <c r="E99" s="128">
        <v>4780.1676524599998</v>
      </c>
      <c r="F99" s="128">
        <v>101.56667788</v>
      </c>
      <c r="G99" s="128">
        <v>0.58128491000000004</v>
      </c>
      <c r="H99" s="128">
        <v>20.621619190000001</v>
      </c>
      <c r="I99" s="128">
        <v>4321.5580933700003</v>
      </c>
      <c r="J99" s="128">
        <v>813.31720615999996</v>
      </c>
      <c r="K99" s="128">
        <v>1.6198065500000001</v>
      </c>
      <c r="L99" s="128">
        <v>2.6760689200000001</v>
      </c>
      <c r="M99" s="165" t="s">
        <v>188</v>
      </c>
      <c r="N99" s="128">
        <v>6.7032313400000003</v>
      </c>
      <c r="O99" s="128">
        <v>8.4494122699999998</v>
      </c>
      <c r="P99" s="128">
        <v>3.73431077</v>
      </c>
      <c r="Q99" s="128">
        <v>0.11933531</v>
      </c>
      <c r="R99" s="128">
        <v>0.35444838000000001</v>
      </c>
      <c r="S99" s="128">
        <v>1.1825503399999999</v>
      </c>
      <c r="T99" s="128">
        <v>7.3166519599999997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11589.922631199999</v>
      </c>
      <c r="C100" s="128">
        <v>1354.87705226</v>
      </c>
      <c r="D100" s="128">
        <v>16.33888975</v>
      </c>
      <c r="E100" s="128">
        <v>4756.1069197999996</v>
      </c>
      <c r="F100" s="128">
        <v>94.310711130000001</v>
      </c>
      <c r="G100" s="128">
        <v>0.48229622</v>
      </c>
      <c r="H100" s="128">
        <v>15.18311812</v>
      </c>
      <c r="I100" s="128">
        <v>4538.9849042599999</v>
      </c>
      <c r="J100" s="128">
        <v>781.13164428000005</v>
      </c>
      <c r="K100" s="128">
        <v>1.5851043</v>
      </c>
      <c r="L100" s="128">
        <v>2.6719751600000001</v>
      </c>
      <c r="M100" s="165" t="s">
        <v>188</v>
      </c>
      <c r="N100" s="128">
        <v>6.5947330500000003</v>
      </c>
      <c r="O100" s="128">
        <v>9.1816250499999992</v>
      </c>
      <c r="P100" s="128">
        <v>3.6833812899999998</v>
      </c>
      <c r="Q100" s="128">
        <v>0.11493248</v>
      </c>
      <c r="R100" s="128">
        <v>0.35276648999999999</v>
      </c>
      <c r="S100" s="128">
        <v>1.2010966999999999</v>
      </c>
      <c r="T100" s="128">
        <v>7.1214808600000001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11829.983997519999</v>
      </c>
      <c r="C101" s="128">
        <v>1330.94656448</v>
      </c>
      <c r="D101" s="128">
        <v>15.02472837</v>
      </c>
      <c r="E101" s="128">
        <v>4886.0907726599999</v>
      </c>
      <c r="F101" s="128">
        <v>94.606749199999996</v>
      </c>
      <c r="G101" s="128">
        <v>0.49671616000000002</v>
      </c>
      <c r="H101" s="128">
        <v>14.266894110000001</v>
      </c>
      <c r="I101" s="128">
        <v>4647.4242886499997</v>
      </c>
      <c r="J101" s="128">
        <v>807.99951603</v>
      </c>
      <c r="K101" s="128">
        <v>1.5162030799999999</v>
      </c>
      <c r="L101" s="128">
        <v>2.4404954800000001</v>
      </c>
      <c r="M101" s="165" t="s">
        <v>188</v>
      </c>
      <c r="N101" s="128">
        <v>7.3804603200000001</v>
      </c>
      <c r="O101" s="128">
        <v>9.4402812199999993</v>
      </c>
      <c r="P101" s="128">
        <v>3.5780685600000002</v>
      </c>
      <c r="Q101" s="128">
        <v>0.10145643</v>
      </c>
      <c r="R101" s="128">
        <v>0.35542360000000001</v>
      </c>
      <c r="S101" s="128">
        <v>1.22026338</v>
      </c>
      <c r="T101" s="128">
        <v>7.0951157900000004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11649.428632990001</v>
      </c>
      <c r="C102" s="128">
        <v>1360.6114138400001</v>
      </c>
      <c r="D102" s="128">
        <v>13.746774950000001</v>
      </c>
      <c r="E102" s="128">
        <v>5126.5472323399999</v>
      </c>
      <c r="F102" s="128">
        <v>109.15138512999999</v>
      </c>
      <c r="G102" s="128">
        <v>0.53531070000000003</v>
      </c>
      <c r="H102" s="128">
        <v>10.2017097</v>
      </c>
      <c r="I102" s="128">
        <v>4135.5586727999998</v>
      </c>
      <c r="J102" s="128">
        <v>864.26979626000002</v>
      </c>
      <c r="K102" s="128">
        <v>1.4510454800000001</v>
      </c>
      <c r="L102" s="128">
        <v>2.3602157899999998</v>
      </c>
      <c r="M102" s="165" t="s">
        <v>188</v>
      </c>
      <c r="N102" s="128">
        <v>7.7982417699999997</v>
      </c>
      <c r="O102" s="128">
        <v>4.2497781400000001</v>
      </c>
      <c r="P102" s="128">
        <v>4.1499735800000002</v>
      </c>
      <c r="Q102" s="128">
        <v>9.2682109999999998E-2</v>
      </c>
      <c r="R102" s="128">
        <v>0.34790383000000003</v>
      </c>
      <c r="S102" s="128">
        <v>1.2394290299999999</v>
      </c>
      <c r="T102" s="128">
        <v>7.1170675399999999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11865.271336010001</v>
      </c>
      <c r="C103" s="128">
        <v>1440.9693301899999</v>
      </c>
      <c r="D103" s="128">
        <v>10.14772426</v>
      </c>
      <c r="E103" s="128">
        <v>5211.3107285699998</v>
      </c>
      <c r="F103" s="128">
        <v>101.61736574</v>
      </c>
      <c r="G103" s="128">
        <v>0.52603767000000001</v>
      </c>
      <c r="H103" s="128">
        <v>13.504110239999999</v>
      </c>
      <c r="I103" s="128">
        <v>4193.6137669299997</v>
      </c>
      <c r="J103" s="128">
        <v>871.54949601999999</v>
      </c>
      <c r="K103" s="128">
        <v>1.40738389</v>
      </c>
      <c r="L103" s="128">
        <v>2.4321135100000002</v>
      </c>
      <c r="M103" s="165" t="s">
        <v>188</v>
      </c>
      <c r="N103" s="128">
        <v>7.46492924</v>
      </c>
      <c r="O103" s="128">
        <v>3.9182835800000002</v>
      </c>
      <c r="P103" s="128">
        <v>3.96235004</v>
      </c>
      <c r="Q103" s="128">
        <v>9.3805920000000001E-2</v>
      </c>
      <c r="R103" s="128">
        <v>0.34517434000000002</v>
      </c>
      <c r="S103" s="128">
        <v>1.25797677</v>
      </c>
      <c r="T103" s="128">
        <v>1.1507590999999999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12085.18585222</v>
      </c>
      <c r="C104" s="128">
        <v>1456.69643045</v>
      </c>
      <c r="D104" s="128">
        <v>8.1221707300000006</v>
      </c>
      <c r="E104" s="128">
        <v>5220.1472120799999</v>
      </c>
      <c r="F104" s="128">
        <v>92.539147959999994</v>
      </c>
      <c r="G104" s="128">
        <v>0.81439735000000002</v>
      </c>
      <c r="H104" s="128">
        <v>18.055823369999999</v>
      </c>
      <c r="I104" s="128">
        <v>4290.1442696000004</v>
      </c>
      <c r="J104" s="128">
        <v>897.12415953000004</v>
      </c>
      <c r="K104" s="128">
        <v>1.37593769</v>
      </c>
      <c r="L104" s="128">
        <v>2.5200723100000002</v>
      </c>
      <c r="M104" s="165" t="s">
        <v>188</v>
      </c>
      <c r="N104" s="128">
        <v>86.396205780000003</v>
      </c>
      <c r="O104" s="128">
        <v>3.7462658900000001</v>
      </c>
      <c r="P104" s="128">
        <v>4.8188974900000003</v>
      </c>
      <c r="Q104" s="128">
        <v>9.5306849999999999E-2</v>
      </c>
      <c r="R104" s="128">
        <v>0.34003456999999998</v>
      </c>
      <c r="S104" s="128">
        <v>1.27714207</v>
      </c>
      <c r="T104" s="128">
        <v>0.97237850000000003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12212.85525436</v>
      </c>
      <c r="C105" s="128">
        <v>1477.56138121</v>
      </c>
      <c r="D105" s="128">
        <v>8.5534289799999996</v>
      </c>
      <c r="E105" s="128">
        <v>5282.0118566199999</v>
      </c>
      <c r="F105" s="128">
        <v>154.88753693999999</v>
      </c>
      <c r="G105" s="128">
        <v>0.88536128000000003</v>
      </c>
      <c r="H105" s="128">
        <v>16.959657549999999</v>
      </c>
      <c r="I105" s="128">
        <v>4279.0689053300002</v>
      </c>
      <c r="J105" s="128">
        <v>886.87807989999999</v>
      </c>
      <c r="K105" s="128">
        <v>1.3428798099999999</v>
      </c>
      <c r="L105" s="128">
        <v>2.40331845</v>
      </c>
      <c r="M105" s="165" t="s">
        <v>188</v>
      </c>
      <c r="N105" s="128">
        <v>86.855789819999998</v>
      </c>
      <c r="O105" s="128">
        <v>3.7914915100000002</v>
      </c>
      <c r="P105" s="128">
        <v>9.3738266499999998</v>
      </c>
      <c r="Q105" s="128">
        <v>9.6486639999999999E-2</v>
      </c>
      <c r="R105" s="128">
        <v>0.34791666999999998</v>
      </c>
      <c r="S105" s="128">
        <v>5.0219999999999996E-4</v>
      </c>
      <c r="T105" s="128">
        <v>1.8368348000000001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11779.310197229999</v>
      </c>
      <c r="C106" s="128">
        <v>1457.17098728</v>
      </c>
      <c r="D106" s="128">
        <v>4.8198517399999998</v>
      </c>
      <c r="E106" s="128">
        <v>5132.8322578500001</v>
      </c>
      <c r="F106" s="128">
        <v>154.63684856</v>
      </c>
      <c r="G106" s="128">
        <v>1.4902839299999999</v>
      </c>
      <c r="H106" s="128">
        <v>16.236889059999999</v>
      </c>
      <c r="I106" s="128">
        <v>4160.9273146799997</v>
      </c>
      <c r="J106" s="128">
        <v>745.39140901999997</v>
      </c>
      <c r="K106" s="128">
        <v>1.3236369299999999</v>
      </c>
      <c r="L106" s="128">
        <v>2.6905425799999998</v>
      </c>
      <c r="M106" s="165" t="s">
        <v>188</v>
      </c>
      <c r="N106" s="128">
        <v>85.201523429999995</v>
      </c>
      <c r="O106" s="128">
        <v>3.83594445</v>
      </c>
      <c r="P106" s="128">
        <v>10.37185225</v>
      </c>
      <c r="Q106" s="128">
        <v>9.9805199999999997E-2</v>
      </c>
      <c r="R106" s="128">
        <v>0.35733257000000002</v>
      </c>
      <c r="S106" s="128">
        <v>5.1332000000000005E-4</v>
      </c>
      <c r="T106" s="128">
        <v>1.92320438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11798.18308081</v>
      </c>
      <c r="C107" s="128">
        <v>1463.86713164</v>
      </c>
      <c r="D107" s="128">
        <v>4.5793876899999999</v>
      </c>
      <c r="E107" s="128">
        <v>5173.5974832499996</v>
      </c>
      <c r="F107" s="128">
        <v>160.04098228999999</v>
      </c>
      <c r="G107" s="128">
        <v>0.96497482000000001</v>
      </c>
      <c r="H107" s="128">
        <v>12.607685</v>
      </c>
      <c r="I107" s="128">
        <v>4136.0020271000003</v>
      </c>
      <c r="J107" s="128">
        <v>742.05557984999996</v>
      </c>
      <c r="K107" s="128">
        <v>1.3712887</v>
      </c>
      <c r="L107" s="128">
        <v>2.67614245</v>
      </c>
      <c r="M107" s="165" t="s">
        <v>188</v>
      </c>
      <c r="N107" s="128">
        <v>85.021229149999996</v>
      </c>
      <c r="O107" s="128">
        <v>4.0175095000000001</v>
      </c>
      <c r="P107" s="128">
        <v>9.4868261199999999</v>
      </c>
      <c r="Q107" s="128">
        <v>0.1125992</v>
      </c>
      <c r="R107" s="128">
        <v>0.34222551000000001</v>
      </c>
      <c r="S107" s="128">
        <v>5.2408999999999995E-4</v>
      </c>
      <c r="T107" s="128">
        <v>1.4394844499999999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11614.407824870001</v>
      </c>
      <c r="C108" s="128">
        <v>1460.7316367000001</v>
      </c>
      <c r="D108" s="128">
        <v>8.4823089700000001</v>
      </c>
      <c r="E108" s="128">
        <v>5094.0858470700005</v>
      </c>
      <c r="F108" s="128">
        <v>169.06680373</v>
      </c>
      <c r="G108" s="128">
        <v>5.7789587300000003</v>
      </c>
      <c r="H108" s="128">
        <v>21.40418296</v>
      </c>
      <c r="I108" s="128">
        <v>4039.9315014600002</v>
      </c>
      <c r="J108" s="128">
        <v>711.18357129000003</v>
      </c>
      <c r="K108" s="128">
        <v>1.3514297500000001</v>
      </c>
      <c r="L108" s="128">
        <v>2.6712144200000001</v>
      </c>
      <c r="M108" s="165" t="s">
        <v>188</v>
      </c>
      <c r="N108" s="128">
        <v>83.456977730000006</v>
      </c>
      <c r="O108" s="128">
        <v>4.3627393100000003</v>
      </c>
      <c r="P108" s="128">
        <v>9.8574091900000003</v>
      </c>
      <c r="Q108" s="128">
        <v>0.11429996000000001</v>
      </c>
      <c r="R108" s="128">
        <v>0.34539166999999998</v>
      </c>
      <c r="S108" s="128">
        <v>5.3381999999999995E-4</v>
      </c>
      <c r="T108" s="128">
        <v>1.58301811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11745.873509159999</v>
      </c>
      <c r="C109" s="128">
        <v>1465.3810051</v>
      </c>
      <c r="D109" s="128">
        <v>10.93025465</v>
      </c>
      <c r="E109" s="128">
        <v>5143.6632134900001</v>
      </c>
      <c r="F109" s="128">
        <v>162.59058884000001</v>
      </c>
      <c r="G109" s="128">
        <v>4.3954900600000002</v>
      </c>
      <c r="H109" s="128">
        <v>20.847031430000001</v>
      </c>
      <c r="I109" s="128">
        <v>4128.5730242500003</v>
      </c>
      <c r="J109" s="128">
        <v>704.05264580999994</v>
      </c>
      <c r="K109" s="128">
        <v>1.3406091200000001</v>
      </c>
      <c r="L109" s="128">
        <v>2.68850985</v>
      </c>
      <c r="M109" s="165" t="s">
        <v>188</v>
      </c>
      <c r="N109" s="128">
        <v>84.438573239999997</v>
      </c>
      <c r="O109" s="128">
        <v>4.5399464399999996</v>
      </c>
      <c r="P109" s="128">
        <v>10.655712380000001</v>
      </c>
      <c r="Q109" s="128">
        <v>0.11202188</v>
      </c>
      <c r="R109" s="128">
        <v>0.31914262999999998</v>
      </c>
      <c r="S109" s="128">
        <v>5.4458999999999996E-4</v>
      </c>
      <c r="T109" s="128">
        <v>1.3451953999999999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11729.573052240001</v>
      </c>
      <c r="C110" s="128">
        <v>1647.9746327</v>
      </c>
      <c r="D110" s="128">
        <v>8.3687298000000006</v>
      </c>
      <c r="E110" s="128">
        <v>5034.1866666100004</v>
      </c>
      <c r="F110" s="128">
        <v>196.32648732000001</v>
      </c>
      <c r="G110" s="128">
        <v>3.62132086</v>
      </c>
      <c r="H110" s="128">
        <v>23.025982590000002</v>
      </c>
      <c r="I110" s="128">
        <v>3985.2417426900001</v>
      </c>
      <c r="J110" s="128">
        <v>726.65757375999999</v>
      </c>
      <c r="K110" s="128">
        <v>1.3093882100000001</v>
      </c>
      <c r="L110" s="128">
        <v>2.40648902</v>
      </c>
      <c r="M110" s="165" t="s">
        <v>188</v>
      </c>
      <c r="N110" s="128">
        <v>82.645457390000004</v>
      </c>
      <c r="O110" s="128">
        <v>4.7347481199999999</v>
      </c>
      <c r="P110" s="128">
        <v>11.415578999999999</v>
      </c>
      <c r="Q110" s="128">
        <v>0.16267667999999999</v>
      </c>
      <c r="R110" s="128">
        <v>0.32162186999999998</v>
      </c>
      <c r="S110" s="128">
        <v>5.4458999999999996E-4</v>
      </c>
      <c r="T110" s="128">
        <v>1.17341103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11959.0543894</v>
      </c>
      <c r="C111" s="128">
        <v>1781.6985005399999</v>
      </c>
      <c r="D111" s="128">
        <v>10.896124029999999</v>
      </c>
      <c r="E111" s="128">
        <v>5113.5182722600002</v>
      </c>
      <c r="F111" s="128">
        <v>179.3577324</v>
      </c>
      <c r="G111" s="128">
        <v>4.2849594700000004</v>
      </c>
      <c r="H111" s="128">
        <v>27.248762450000001</v>
      </c>
      <c r="I111" s="128">
        <v>4037.17053106</v>
      </c>
      <c r="J111" s="128">
        <v>733.63507363999997</v>
      </c>
      <c r="K111" s="128">
        <v>1.02092812</v>
      </c>
      <c r="L111" s="128">
        <v>2.0551146</v>
      </c>
      <c r="M111" s="165" t="s">
        <v>188</v>
      </c>
      <c r="N111" s="128">
        <v>48.685316090000001</v>
      </c>
      <c r="O111" s="128">
        <v>4.7134129299999996</v>
      </c>
      <c r="P111" s="128">
        <v>12.447583330000001</v>
      </c>
      <c r="Q111" s="128">
        <v>8.8468699999999997E-3</v>
      </c>
      <c r="R111" s="128">
        <v>0.84974625999999998</v>
      </c>
      <c r="S111" s="128">
        <v>5.4458999999999996E-4</v>
      </c>
      <c r="T111" s="128">
        <v>1.46294076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12416.30564006</v>
      </c>
      <c r="C112" s="128">
        <v>1948.65869477</v>
      </c>
      <c r="D112" s="128">
        <v>10.91911307</v>
      </c>
      <c r="E112" s="128">
        <v>4941.6285500900003</v>
      </c>
      <c r="F112" s="128">
        <v>173.33949991</v>
      </c>
      <c r="G112" s="128">
        <v>2.8346398800000001</v>
      </c>
      <c r="H112" s="128">
        <v>20.495195339999999</v>
      </c>
      <c r="I112" s="128">
        <v>4517.7548392099998</v>
      </c>
      <c r="J112" s="128">
        <v>729.03522874999999</v>
      </c>
      <c r="K112" s="128">
        <v>0.95222083999999996</v>
      </c>
      <c r="L112" s="128">
        <v>2.0609728</v>
      </c>
      <c r="M112" s="165" t="s">
        <v>188</v>
      </c>
      <c r="N112" s="128">
        <v>48.489307869999998</v>
      </c>
      <c r="O112" s="128">
        <v>4.4825104400000004</v>
      </c>
      <c r="P112" s="128">
        <v>13.504645</v>
      </c>
      <c r="Q112" s="128">
        <v>4.6426200000000001E-3</v>
      </c>
      <c r="R112" s="128">
        <v>0.35247603</v>
      </c>
      <c r="S112" s="128">
        <v>5.4458999999999996E-4</v>
      </c>
      <c r="T112" s="128">
        <v>1.79255885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11751.39143962</v>
      </c>
      <c r="C113" s="128">
        <v>1804.9304271799999</v>
      </c>
      <c r="D113" s="128">
        <v>10.810889919999999</v>
      </c>
      <c r="E113" s="128">
        <v>4735.1786928399997</v>
      </c>
      <c r="F113" s="128">
        <v>126.72932299999999</v>
      </c>
      <c r="G113" s="128">
        <v>1.96467631</v>
      </c>
      <c r="H113" s="128">
        <v>25.043300800000001</v>
      </c>
      <c r="I113" s="128">
        <v>4308.281846699997</v>
      </c>
      <c r="J113" s="128">
        <v>667.67422060000001</v>
      </c>
      <c r="K113" s="128">
        <v>1.1102821899999999</v>
      </c>
      <c r="L113" s="128">
        <v>1.91578235</v>
      </c>
      <c r="M113" s="165" t="s">
        <v>188</v>
      </c>
      <c r="N113" s="128">
        <v>47.672373149999999</v>
      </c>
      <c r="O113" s="128">
        <v>4.4763750499999997</v>
      </c>
      <c r="P113" s="128">
        <v>13.323511330000001</v>
      </c>
      <c r="Q113" s="128">
        <v>1.291E-5</v>
      </c>
      <c r="R113" s="128">
        <v>0.23904001</v>
      </c>
      <c r="S113" s="128">
        <v>5.4458999999999996E-4</v>
      </c>
      <c r="T113" s="128">
        <v>2.0401406899999999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11770.867293540001</v>
      </c>
      <c r="C114" s="128">
        <v>1822.4425773200001</v>
      </c>
      <c r="D114" s="128">
        <v>11.456322999999999</v>
      </c>
      <c r="E114" s="128">
        <v>4772.7230914499996</v>
      </c>
      <c r="F114" s="128">
        <v>137.89982871999999</v>
      </c>
      <c r="G114" s="128">
        <v>0.66722974999999995</v>
      </c>
      <c r="H114" s="128">
        <v>29.00649241</v>
      </c>
      <c r="I114" s="128">
        <v>4276.8527194299968</v>
      </c>
      <c r="J114" s="128">
        <v>648.46633709000002</v>
      </c>
      <c r="K114" s="128">
        <v>1.0551487900000001</v>
      </c>
      <c r="L114" s="128">
        <v>2.1018986599999998</v>
      </c>
      <c r="M114" s="165" t="s">
        <v>188</v>
      </c>
      <c r="N114" s="128">
        <v>47.767110529999997</v>
      </c>
      <c r="O114" s="128">
        <v>5.4197345600000002</v>
      </c>
      <c r="P114" s="128">
        <v>12.68212903</v>
      </c>
      <c r="Q114" s="128">
        <v>0</v>
      </c>
      <c r="R114" s="128">
        <v>0.19937334000000001</v>
      </c>
      <c r="S114" s="128">
        <v>5.4458999999999996E-4</v>
      </c>
      <c r="T114" s="128">
        <v>2.1267548700000001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11226.493948470001</v>
      </c>
      <c r="C115" s="128">
        <v>1773.82982664</v>
      </c>
      <c r="D115" s="128">
        <v>12.02218152</v>
      </c>
      <c r="E115" s="128">
        <v>4561.35025795</v>
      </c>
      <c r="F115" s="128">
        <v>129.59031852000001</v>
      </c>
      <c r="G115" s="128">
        <v>0.72182424999999995</v>
      </c>
      <c r="H115" s="128">
        <v>29.0997339</v>
      </c>
      <c r="I115" s="128">
        <v>4014.4206639299973</v>
      </c>
      <c r="J115" s="128">
        <v>633.33766119999996</v>
      </c>
      <c r="K115" s="128">
        <v>1.07856993</v>
      </c>
      <c r="L115" s="128">
        <v>1.6821253300000001</v>
      </c>
      <c r="M115" s="165" t="s">
        <v>188</v>
      </c>
      <c r="N115" s="128">
        <v>46.519860610000002</v>
      </c>
      <c r="O115" s="128">
        <v>4.4975488700000001</v>
      </c>
      <c r="P115" s="128">
        <v>10.04362064</v>
      </c>
      <c r="Q115" s="128">
        <v>4.7080000000000003E-5</v>
      </c>
      <c r="R115" s="128">
        <v>0.17921459000000001</v>
      </c>
      <c r="S115" s="128">
        <v>5.4458999999999996E-4</v>
      </c>
      <c r="T115" s="128">
        <v>8.1199489200000006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11520.284132270001</v>
      </c>
      <c r="C116" s="128">
        <v>1877.77314469</v>
      </c>
      <c r="D116" s="128">
        <v>13.415327530000001</v>
      </c>
      <c r="E116" s="128">
        <v>4736.9060139399999</v>
      </c>
      <c r="F116" s="128">
        <v>175.80304185</v>
      </c>
      <c r="G116" s="128">
        <v>1.7771427099999999</v>
      </c>
      <c r="H116" s="128">
        <v>28.36826142</v>
      </c>
      <c r="I116" s="128">
        <v>3965.3863417100001</v>
      </c>
      <c r="J116" s="128">
        <v>648.12946238999996</v>
      </c>
      <c r="K116" s="128">
        <v>1.23938272</v>
      </c>
      <c r="L116" s="128">
        <v>2.5948423599999999</v>
      </c>
      <c r="M116" s="165" t="s">
        <v>188</v>
      </c>
      <c r="N116" s="128">
        <v>47.546289080000001</v>
      </c>
      <c r="O116" s="128">
        <v>4.3423527000000002</v>
      </c>
      <c r="P116" s="128">
        <v>10.133631449999999</v>
      </c>
      <c r="Q116" s="128">
        <v>4.7080000000000003E-5</v>
      </c>
      <c r="R116" s="128">
        <v>0.16778659000000001</v>
      </c>
      <c r="S116" s="128">
        <v>5.4458999999999996E-4</v>
      </c>
      <c r="T116" s="128">
        <v>6.7005194599999998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10948.441999950001</v>
      </c>
      <c r="C117" s="128">
        <v>1784.7996722299999</v>
      </c>
      <c r="D117" s="128">
        <v>14.078082419999999</v>
      </c>
      <c r="E117" s="128">
        <v>4504.06037328</v>
      </c>
      <c r="F117" s="128">
        <v>156.86582208999999</v>
      </c>
      <c r="G117" s="128">
        <v>1.0788605499999999</v>
      </c>
      <c r="H117" s="128">
        <v>30.68735706</v>
      </c>
      <c r="I117" s="128">
        <v>3767.8466105500002</v>
      </c>
      <c r="J117" s="128">
        <v>616.84534162</v>
      </c>
      <c r="K117" s="128">
        <v>0.77498438999999997</v>
      </c>
      <c r="L117" s="128">
        <v>2.5674251400000001</v>
      </c>
      <c r="M117" s="165" t="s">
        <v>188</v>
      </c>
      <c r="N117" s="128">
        <v>48.510220670000002</v>
      </c>
      <c r="O117" s="128">
        <v>4.2784932199999997</v>
      </c>
      <c r="P117" s="128">
        <v>10.455494160000001</v>
      </c>
      <c r="Q117" s="128">
        <v>4.7080000000000003E-5</v>
      </c>
      <c r="R117" s="128">
        <v>0.16070119999999999</v>
      </c>
      <c r="S117" s="128">
        <v>5.4458999999999996E-4</v>
      </c>
      <c r="T117" s="128">
        <v>5.4319696999999998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10992.424649549999</v>
      </c>
      <c r="C118" s="128">
        <v>1754.4090485700001</v>
      </c>
      <c r="D118" s="128">
        <v>3.9563791500000001</v>
      </c>
      <c r="E118" s="128">
        <v>4536.4156736000004</v>
      </c>
      <c r="F118" s="128">
        <v>233.52037039999999</v>
      </c>
      <c r="G118" s="128">
        <v>0.55279111000000003</v>
      </c>
      <c r="H118" s="128">
        <v>30.327258610000001</v>
      </c>
      <c r="I118" s="128">
        <v>3754.90316265</v>
      </c>
      <c r="J118" s="128">
        <v>609.42712599000004</v>
      </c>
      <c r="K118" s="128">
        <v>1.31031846</v>
      </c>
      <c r="L118" s="128">
        <v>2.1580343200000001</v>
      </c>
      <c r="M118" s="165" t="s">
        <v>188</v>
      </c>
      <c r="N118" s="128">
        <v>46.689642329999998</v>
      </c>
      <c r="O118" s="128">
        <v>4.7853568500000003</v>
      </c>
      <c r="P118" s="128">
        <v>10.36004365</v>
      </c>
      <c r="Q118" s="128">
        <v>0.11853967</v>
      </c>
      <c r="R118" s="128">
        <v>0.12123067</v>
      </c>
      <c r="S118" s="128">
        <v>5.4458999999999996E-4</v>
      </c>
      <c r="T118" s="128">
        <v>3.36912893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11227.27755911</v>
      </c>
      <c r="C119" s="128">
        <v>1443.9371470599999</v>
      </c>
      <c r="D119" s="128">
        <v>1.32542911</v>
      </c>
      <c r="E119" s="128">
        <v>4986.3067494300003</v>
      </c>
      <c r="F119" s="128">
        <v>239.14227765000001</v>
      </c>
      <c r="G119" s="128">
        <v>0.91302289999999997</v>
      </c>
      <c r="H119" s="128">
        <v>23.83483185</v>
      </c>
      <c r="I119" s="128">
        <v>3829.3239000799999</v>
      </c>
      <c r="J119" s="128">
        <v>615.17528931000004</v>
      </c>
      <c r="K119" s="128">
        <v>1.3738523199999999</v>
      </c>
      <c r="L119" s="128">
        <v>1.2464259099999999</v>
      </c>
      <c r="M119" s="165">
        <v>3.2380000000000001E-4</v>
      </c>
      <c r="N119" s="128">
        <v>51.59612937</v>
      </c>
      <c r="O119" s="128">
        <v>5.9328615200000003</v>
      </c>
      <c r="P119" s="128">
        <v>25.792557989999999</v>
      </c>
      <c r="Q119" s="128">
        <v>1.4300000000000001E-6</v>
      </c>
      <c r="R119" s="128">
        <v>0.89135054999999996</v>
      </c>
      <c r="S119" s="128">
        <v>5.4458999999999996E-4</v>
      </c>
      <c r="T119" s="128">
        <v>0.48486424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10906.34571464</v>
      </c>
      <c r="C120" s="128">
        <v>1303.27512796</v>
      </c>
      <c r="D120" s="128">
        <v>1.5385390299999999</v>
      </c>
      <c r="E120" s="128">
        <v>4972.3384400799996</v>
      </c>
      <c r="F120" s="128">
        <v>213.50217698</v>
      </c>
      <c r="G120" s="128">
        <v>2.50880904</v>
      </c>
      <c r="H120" s="128">
        <v>20.84216249</v>
      </c>
      <c r="I120" s="128">
        <v>3731.6195795399999</v>
      </c>
      <c r="J120" s="128">
        <v>576.21745197999996</v>
      </c>
      <c r="K120" s="128">
        <v>1.35398905</v>
      </c>
      <c r="L120" s="128">
        <v>1.19724071</v>
      </c>
      <c r="M120" s="166">
        <v>3.2380000000000001E-4</v>
      </c>
      <c r="N120" s="128">
        <v>47.772379919999999</v>
      </c>
      <c r="O120" s="128">
        <v>4.8490680199999998</v>
      </c>
      <c r="P120" s="128">
        <v>27.919003719999999</v>
      </c>
      <c r="Q120" s="128">
        <v>3.9612330000000001E-2</v>
      </c>
      <c r="R120" s="128">
        <v>0.84232993</v>
      </c>
      <c r="S120" s="128">
        <v>5.4458999999999996E-4</v>
      </c>
      <c r="T120" s="128">
        <v>0.52893546999999996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12327.05328034</v>
      </c>
      <c r="C121" s="128">
        <v>1520.0766546899999</v>
      </c>
      <c r="D121" s="128">
        <v>2.6108179900000001</v>
      </c>
      <c r="E121" s="128">
        <v>5672.7235725</v>
      </c>
      <c r="F121" s="128">
        <v>266.74822876000002</v>
      </c>
      <c r="G121" s="128">
        <v>1.5739395700000001</v>
      </c>
      <c r="H121" s="128">
        <v>23.681324289999999</v>
      </c>
      <c r="I121" s="128">
        <v>4095.6859470999998</v>
      </c>
      <c r="J121" s="128">
        <v>656.42217503999996</v>
      </c>
      <c r="K121" s="128">
        <v>1.36654868</v>
      </c>
      <c r="L121" s="128">
        <v>1.51717659</v>
      </c>
      <c r="M121" s="128">
        <v>3.2380000000000001E-4</v>
      </c>
      <c r="N121" s="128">
        <v>59.010388390000003</v>
      </c>
      <c r="O121" s="128">
        <v>4.7359714500000001</v>
      </c>
      <c r="P121" s="128">
        <v>19.60276511</v>
      </c>
      <c r="Q121" s="128">
        <v>1.4300000000000001E-6</v>
      </c>
      <c r="R121" s="128">
        <v>0.78053744999999997</v>
      </c>
      <c r="S121" s="128">
        <v>5.4458999999999996E-4</v>
      </c>
      <c r="T121" s="128">
        <v>0.51636291000000001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12095.90923408</v>
      </c>
      <c r="C122" s="128">
        <v>1581.2102081400001</v>
      </c>
      <c r="D122" s="128">
        <v>2.6275972300000001</v>
      </c>
      <c r="E122" s="128">
        <v>5513.0466663099996</v>
      </c>
      <c r="F122" s="128">
        <v>270.12677817000002</v>
      </c>
      <c r="G122" s="128">
        <v>0.76939016000000005</v>
      </c>
      <c r="H122" s="128">
        <v>22.16581416</v>
      </c>
      <c r="I122" s="128">
        <v>4058.8375439400002</v>
      </c>
      <c r="J122" s="128">
        <v>609.14274401</v>
      </c>
      <c r="K122" s="128">
        <v>1.31520295</v>
      </c>
      <c r="L122" s="128">
        <v>1.2659302699999999</v>
      </c>
      <c r="M122" s="128">
        <v>3.2380000000000001E-4</v>
      </c>
      <c r="N122" s="128">
        <v>12.066953290000001</v>
      </c>
      <c r="O122" s="128">
        <v>4.6295762700000003</v>
      </c>
      <c r="P122" s="128">
        <v>17.473253660000001</v>
      </c>
      <c r="Q122" s="128">
        <v>5.5613199999999998E-3</v>
      </c>
      <c r="R122" s="128">
        <v>0.71302602999999998</v>
      </c>
      <c r="S122" s="128">
        <v>5.4458999999999996E-4</v>
      </c>
      <c r="T122" s="128">
        <v>0.51211978000000002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12202.23718238</v>
      </c>
      <c r="C123" s="128">
        <v>1656.7647974500001</v>
      </c>
      <c r="D123" s="128">
        <v>2.6271737399999999</v>
      </c>
      <c r="E123" s="128">
        <v>5483.2354358900002</v>
      </c>
      <c r="F123" s="128">
        <v>216.69097212</v>
      </c>
      <c r="G123" s="128">
        <v>2.9420357300000002</v>
      </c>
      <c r="H123" s="128">
        <v>18.063971280000001</v>
      </c>
      <c r="I123" s="128">
        <v>4163.8335441500003</v>
      </c>
      <c r="J123" s="128">
        <v>615.59956684999997</v>
      </c>
      <c r="K123" s="128">
        <v>1.30171316</v>
      </c>
      <c r="L123" s="128">
        <v>1.2149293400000001</v>
      </c>
      <c r="M123" s="128">
        <v>3.2380000000000001E-4</v>
      </c>
      <c r="N123" s="128">
        <v>12.5907427</v>
      </c>
      <c r="O123" s="128">
        <v>4.3010823599999997</v>
      </c>
      <c r="P123" s="128">
        <v>21.845912989999999</v>
      </c>
      <c r="Q123" s="128">
        <v>1.4300000000000001E-6</v>
      </c>
      <c r="R123" s="128">
        <v>0.71724798000000001</v>
      </c>
      <c r="S123" s="128">
        <v>5.4458999999999996E-4</v>
      </c>
      <c r="T123" s="128">
        <v>0.50718682000000004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12045.591960940001</v>
      </c>
      <c r="C124" s="128">
        <v>1709.37848308</v>
      </c>
      <c r="D124" s="128">
        <v>2.98343888</v>
      </c>
      <c r="E124" s="128">
        <v>5465.5415468499996</v>
      </c>
      <c r="F124" s="128">
        <v>223.87794478000001</v>
      </c>
      <c r="G124" s="128">
        <v>1.4797802900000001</v>
      </c>
      <c r="H124" s="128">
        <v>23.372141190000001</v>
      </c>
      <c r="I124" s="128">
        <v>3953.6724201799998</v>
      </c>
      <c r="J124" s="128">
        <v>626.93799539999998</v>
      </c>
      <c r="K124" s="128">
        <v>1.3075296700000001</v>
      </c>
      <c r="L124" s="128">
        <v>1.45248121</v>
      </c>
      <c r="M124" s="128">
        <v>3.2380000000000001E-4</v>
      </c>
      <c r="N124" s="128">
        <v>11.7775619</v>
      </c>
      <c r="O124" s="128">
        <v>4.49209704</v>
      </c>
      <c r="P124" s="128">
        <v>18.134822880000002</v>
      </c>
      <c r="Q124" s="128">
        <v>1.4300000000000001E-6</v>
      </c>
      <c r="R124" s="128">
        <v>0.68001224000000005</v>
      </c>
      <c r="S124" s="128">
        <v>5.4458999999999996E-4</v>
      </c>
      <c r="T124" s="128">
        <v>0.50283553000000003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12836.64761894</v>
      </c>
      <c r="C125" s="128">
        <v>1680.9009919499999</v>
      </c>
      <c r="D125" s="128">
        <v>3.3326451600000002</v>
      </c>
      <c r="E125" s="128">
        <v>5700.1045660299997</v>
      </c>
      <c r="F125" s="128">
        <v>248.22583066999999</v>
      </c>
      <c r="G125" s="128">
        <v>1.6913249100000001</v>
      </c>
      <c r="H125" s="128">
        <v>17.71120676</v>
      </c>
      <c r="I125" s="128">
        <v>4471.7842161899998</v>
      </c>
      <c r="J125" s="128">
        <v>670.52327042000002</v>
      </c>
      <c r="K125" s="128">
        <v>0.59815863000000002</v>
      </c>
      <c r="L125" s="128">
        <v>1.3624582199999999</v>
      </c>
      <c r="M125" s="128">
        <v>3.3335E-4</v>
      </c>
      <c r="N125" s="128">
        <v>10.28133716</v>
      </c>
      <c r="O125" s="128">
        <v>5.5588706400000003</v>
      </c>
      <c r="P125" s="128">
        <v>23.03519893</v>
      </c>
      <c r="Q125" s="128">
        <v>1.4300000000000001E-6</v>
      </c>
      <c r="R125" s="128">
        <v>1.0377448</v>
      </c>
      <c r="S125" s="128">
        <v>5.4458999999999996E-4</v>
      </c>
      <c r="T125" s="128">
        <v>0.4989191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12647.71807902</v>
      </c>
      <c r="C126" s="128">
        <v>1748.7876506800001</v>
      </c>
      <c r="D126" s="128">
        <v>2.4844712699999998</v>
      </c>
      <c r="E126" s="128">
        <v>5511.6582762999997</v>
      </c>
      <c r="F126" s="128">
        <v>251.46572277000001</v>
      </c>
      <c r="G126" s="128">
        <v>0.87029076999999999</v>
      </c>
      <c r="H126" s="128">
        <v>18.785112529999999</v>
      </c>
      <c r="I126" s="128">
        <v>4373.0008230699996</v>
      </c>
      <c r="J126" s="128">
        <v>638.12977422999995</v>
      </c>
      <c r="K126" s="128">
        <v>0.78529747999999999</v>
      </c>
      <c r="L126" s="128">
        <v>1.2546517500000001</v>
      </c>
      <c r="M126" s="128">
        <v>3.3366E-4</v>
      </c>
      <c r="N126" s="128">
        <v>70.985721699999999</v>
      </c>
      <c r="O126" s="128">
        <v>4.4424971099999997</v>
      </c>
      <c r="P126" s="128">
        <v>23.532608799999998</v>
      </c>
      <c r="Q126" s="128">
        <v>1.4300000000000001E-6</v>
      </c>
      <c r="R126" s="128">
        <v>1.00984433</v>
      </c>
      <c r="S126" s="128">
        <v>5.4458999999999996E-4</v>
      </c>
      <c r="T126" s="128">
        <v>0.52445655000000002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13030.048336190001</v>
      </c>
      <c r="C127" s="128">
        <v>1769.0110893399999</v>
      </c>
      <c r="D127" s="128">
        <v>2.6223462299999998</v>
      </c>
      <c r="E127" s="128">
        <v>5694.8943960699999</v>
      </c>
      <c r="F127" s="128">
        <v>243.04791702</v>
      </c>
      <c r="G127" s="128">
        <v>0.94444795999999998</v>
      </c>
      <c r="H127" s="128">
        <v>22.298587779999998</v>
      </c>
      <c r="I127" s="128">
        <v>4561.1413340400004</v>
      </c>
      <c r="J127" s="128">
        <v>640.79102123999996</v>
      </c>
      <c r="K127" s="128">
        <v>0.89411322999999998</v>
      </c>
      <c r="L127" s="128">
        <v>1.6671260800000001</v>
      </c>
      <c r="M127" s="128">
        <v>3.3396000000000001E-4</v>
      </c>
      <c r="N127" s="128">
        <v>66.401410040000002</v>
      </c>
      <c r="O127" s="128">
        <v>4.2327000899999998</v>
      </c>
      <c r="P127" s="128">
        <v>20.521043120000002</v>
      </c>
      <c r="Q127" s="128">
        <v>1.4300000000000001E-6</v>
      </c>
      <c r="R127" s="128">
        <v>0.98804658999999995</v>
      </c>
      <c r="S127" s="128">
        <v>5.4458999999999996E-4</v>
      </c>
      <c r="T127" s="128">
        <v>0.59187738000000001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13143.246112479999</v>
      </c>
      <c r="C128" s="128">
        <v>1786.7205051599999</v>
      </c>
      <c r="D128" s="128">
        <v>2.1271154299999999</v>
      </c>
      <c r="E128" s="128">
        <v>5716.8135811000002</v>
      </c>
      <c r="F128" s="128">
        <v>234.44894567</v>
      </c>
      <c r="G128" s="128">
        <v>1.0770595999999999</v>
      </c>
      <c r="H128" s="128">
        <v>18.350155170000001</v>
      </c>
      <c r="I128" s="128">
        <v>4645.6407122700002</v>
      </c>
      <c r="J128" s="128">
        <v>629.96702225000001</v>
      </c>
      <c r="K128" s="128">
        <v>0.62762267999999999</v>
      </c>
      <c r="L128" s="128">
        <v>1.28113641</v>
      </c>
      <c r="M128" s="128">
        <v>3.3426000000000002E-4</v>
      </c>
      <c r="N128" s="128">
        <v>65.866562279999997</v>
      </c>
      <c r="O128" s="128">
        <v>3.6321493500000002</v>
      </c>
      <c r="P128" s="128">
        <v>35.150747940000002</v>
      </c>
      <c r="Q128" s="128">
        <v>1.4300000000000001E-6</v>
      </c>
      <c r="R128" s="128">
        <v>0.96867789000000004</v>
      </c>
      <c r="S128" s="128">
        <v>5.4458999999999996E-4</v>
      </c>
      <c r="T128" s="128">
        <v>0.57323900000000005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13276.779341760001</v>
      </c>
      <c r="C129" s="128">
        <v>1747.15334074</v>
      </c>
      <c r="D129" s="128">
        <v>1.91423133</v>
      </c>
      <c r="E129" s="128">
        <v>5745.6640421499997</v>
      </c>
      <c r="F129" s="128">
        <v>285.13345894999998</v>
      </c>
      <c r="G129" s="128">
        <v>0.74254580000000003</v>
      </c>
      <c r="H129" s="128">
        <v>20.774917110000001</v>
      </c>
      <c r="I129" s="128">
        <v>4755.3324593799998</v>
      </c>
      <c r="J129" s="128">
        <v>615.42029481999998</v>
      </c>
      <c r="K129" s="128">
        <v>0.58566479000000005</v>
      </c>
      <c r="L129" s="128">
        <v>1.02993545</v>
      </c>
      <c r="M129" s="128">
        <v>3.3457000000000002E-4</v>
      </c>
      <c r="N129" s="128">
        <v>63.983033689999999</v>
      </c>
      <c r="O129" s="128">
        <v>0.81175768999999998</v>
      </c>
      <c r="P129" s="128">
        <v>36.753830319999999</v>
      </c>
      <c r="Q129" s="128">
        <v>1.4300000000000001E-6</v>
      </c>
      <c r="R129" s="128">
        <v>0.89219212000000003</v>
      </c>
      <c r="S129" s="128">
        <v>5.4458999999999996E-4</v>
      </c>
      <c r="T129" s="128">
        <v>0.58675683000000001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12895.65196334</v>
      </c>
      <c r="C130" s="128">
        <v>1738.0753902199999</v>
      </c>
      <c r="D130" s="128">
        <v>1.9147056899999999</v>
      </c>
      <c r="E130" s="128">
        <v>5682.5725597999999</v>
      </c>
      <c r="F130" s="128">
        <v>268.52649523999997</v>
      </c>
      <c r="G130" s="128">
        <v>1.2295548300000001</v>
      </c>
      <c r="H130" s="128">
        <v>17.70686993</v>
      </c>
      <c r="I130" s="128">
        <v>4476.1992296600001</v>
      </c>
      <c r="J130" s="128">
        <v>594.98192881</v>
      </c>
      <c r="K130" s="128">
        <v>0.27872450999999998</v>
      </c>
      <c r="L130" s="128">
        <v>2.81959947</v>
      </c>
      <c r="M130" s="128">
        <v>3.3488000000000002E-4</v>
      </c>
      <c r="N130" s="128">
        <v>67.052571200000003</v>
      </c>
      <c r="O130" s="128">
        <v>0.98876030000000004</v>
      </c>
      <c r="P130" s="128">
        <v>41.906466600000002</v>
      </c>
      <c r="Q130" s="128">
        <v>0.13604949</v>
      </c>
      <c r="R130" s="128">
        <v>0.85505407</v>
      </c>
      <c r="S130" s="128">
        <v>5.4458999999999996E-4</v>
      </c>
      <c r="T130" s="128">
        <v>0.40712405000000002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13025.436063810001</v>
      </c>
      <c r="C131" s="128">
        <v>1739.0877970700001</v>
      </c>
      <c r="D131" s="128">
        <v>1.91474623</v>
      </c>
      <c r="E131" s="128">
        <v>5625.8355893099997</v>
      </c>
      <c r="F131" s="128">
        <v>260.51805666000001</v>
      </c>
      <c r="G131" s="128">
        <v>1.3640541799999999</v>
      </c>
      <c r="H131" s="128">
        <v>26.870876859999999</v>
      </c>
      <c r="I131" s="128">
        <v>4664.4717301500004</v>
      </c>
      <c r="J131" s="128">
        <v>591.92550328000004</v>
      </c>
      <c r="K131" s="128">
        <v>0.54799059999999999</v>
      </c>
      <c r="L131" s="128">
        <v>2.6251877499999998</v>
      </c>
      <c r="M131" s="128">
        <v>3.3516999999999998E-4</v>
      </c>
      <c r="N131" s="128">
        <v>64.587781050000004</v>
      </c>
      <c r="O131" s="128">
        <v>2.1047024799999998</v>
      </c>
      <c r="P131" s="128">
        <v>42.09396014</v>
      </c>
      <c r="Q131" s="128">
        <v>2.3723E-4</v>
      </c>
      <c r="R131" s="128">
        <v>1.08911877</v>
      </c>
      <c r="S131" s="128">
        <v>5.4458999999999996E-4</v>
      </c>
      <c r="T131" s="128">
        <v>0.39785229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12903.284964889999</v>
      </c>
      <c r="C132" s="128">
        <v>1758.9281242899999</v>
      </c>
      <c r="D132" s="128">
        <v>2.8095379999999999</v>
      </c>
      <c r="E132" s="128">
        <v>5564.0064461499996</v>
      </c>
      <c r="F132" s="128">
        <v>256.93684596000003</v>
      </c>
      <c r="G132" s="128">
        <v>1.14313786</v>
      </c>
      <c r="H132" s="128">
        <v>32.378626840000003</v>
      </c>
      <c r="I132" s="128">
        <v>4575.8033972800004</v>
      </c>
      <c r="J132" s="128">
        <v>603.28980502000002</v>
      </c>
      <c r="K132" s="128">
        <v>0.54420257999999999</v>
      </c>
      <c r="L132" s="128">
        <v>2.4872639900000002</v>
      </c>
      <c r="M132" s="128">
        <v>3.3545E-4</v>
      </c>
      <c r="N132" s="128">
        <v>61.308032730000001</v>
      </c>
      <c r="O132" s="128">
        <v>1.8452955900000001</v>
      </c>
      <c r="P132" s="128">
        <v>40.224392090000002</v>
      </c>
      <c r="Q132" s="128">
        <v>3.9934480000000001E-2</v>
      </c>
      <c r="R132" s="128">
        <v>1.0511388800000001</v>
      </c>
      <c r="S132" s="128">
        <v>5.4458999999999996E-4</v>
      </c>
      <c r="T132" s="128">
        <v>0.48790310999999997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13094.17161369</v>
      </c>
      <c r="C133" s="128">
        <v>1943.5288748800001</v>
      </c>
      <c r="D133" s="128">
        <v>5.0442169799999999</v>
      </c>
      <c r="E133" s="128">
        <v>5353.9894014600004</v>
      </c>
      <c r="F133" s="128">
        <v>238.09954947</v>
      </c>
      <c r="G133" s="128">
        <v>1.4441135</v>
      </c>
      <c r="H133" s="128">
        <v>43.961712419999998</v>
      </c>
      <c r="I133" s="128">
        <v>4672.1921837800001</v>
      </c>
      <c r="J133" s="128">
        <v>729.10765286000003</v>
      </c>
      <c r="K133" s="128">
        <v>0.49870879000000001</v>
      </c>
      <c r="L133" s="128">
        <v>2.7186073799999999</v>
      </c>
      <c r="M133" s="128">
        <v>3.3577999999999999E-4</v>
      </c>
      <c r="N133" s="128">
        <v>58.981647709999997</v>
      </c>
      <c r="O133" s="128">
        <v>3.2196585999999998</v>
      </c>
      <c r="P133" s="128">
        <v>39.705473740000002</v>
      </c>
      <c r="Q133" s="128">
        <v>9.5284000000000005E-4</v>
      </c>
      <c r="R133" s="128">
        <v>1.0333034299999999</v>
      </c>
      <c r="S133" s="128">
        <v>5.4458999999999996E-4</v>
      </c>
      <c r="T133" s="128">
        <v>0.64467547999999997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13073.023612909999</v>
      </c>
      <c r="C134" s="128">
        <v>2033.60568162</v>
      </c>
      <c r="D134" s="128">
        <v>3.0817242299999998</v>
      </c>
      <c r="E134" s="128">
        <v>5366.4781947499996</v>
      </c>
      <c r="F134" s="128">
        <v>247.03140531</v>
      </c>
      <c r="G134" s="128">
        <v>1.31865046</v>
      </c>
      <c r="H134" s="128">
        <v>45.902496470000003</v>
      </c>
      <c r="I134" s="128">
        <v>4539.2870978499996</v>
      </c>
      <c r="J134" s="128">
        <v>732.97045008999999</v>
      </c>
      <c r="K134" s="128">
        <v>0.44843864</v>
      </c>
      <c r="L134" s="128">
        <v>2.6437957399999998</v>
      </c>
      <c r="M134" s="128">
        <v>4.7966000000000003E-4</v>
      </c>
      <c r="N134" s="128">
        <v>56.662357120000003</v>
      </c>
      <c r="O134" s="128">
        <v>3.5441033800000001</v>
      </c>
      <c r="P134" s="128">
        <v>38.241961519999997</v>
      </c>
      <c r="Q134" s="128">
        <v>2.4473000000000002E-4</v>
      </c>
      <c r="R134" s="128">
        <v>1.17370051</v>
      </c>
      <c r="S134" s="128">
        <v>5.4458999999999996E-4</v>
      </c>
      <c r="T134" s="128">
        <v>0.63228624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13519.830209109999</v>
      </c>
      <c r="C135" s="128">
        <v>2157.3238672299999</v>
      </c>
      <c r="D135" s="128">
        <v>3.3877930200000002</v>
      </c>
      <c r="E135" s="128">
        <v>5324.1326732999996</v>
      </c>
      <c r="F135" s="128">
        <v>258.83166455999998</v>
      </c>
      <c r="G135" s="128">
        <v>0.45427706000000001</v>
      </c>
      <c r="H135" s="128">
        <v>50.063595139999997</v>
      </c>
      <c r="I135" s="128">
        <v>4705.0348593600002</v>
      </c>
      <c r="J135" s="128">
        <v>921.22227829999997</v>
      </c>
      <c r="K135" s="128">
        <v>0.71993342000000005</v>
      </c>
      <c r="L135" s="128">
        <v>2.13622296</v>
      </c>
      <c r="M135" s="128">
        <v>4.7999000000000002E-4</v>
      </c>
      <c r="N135" s="128">
        <v>54.701195749999997</v>
      </c>
      <c r="O135" s="128">
        <v>3.4227931599999999</v>
      </c>
      <c r="P135" s="128">
        <v>36.417151169999997</v>
      </c>
      <c r="Q135" s="128">
        <v>3.5306369999999997E-2</v>
      </c>
      <c r="R135" s="128">
        <v>1.1318706599999999</v>
      </c>
      <c r="S135" s="128">
        <v>5.4458999999999996E-4</v>
      </c>
      <c r="T135" s="128">
        <v>0.81370306999999997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13683.08065568</v>
      </c>
      <c r="C136" s="128">
        <v>2360.1550020999998</v>
      </c>
      <c r="D136" s="128">
        <v>1.91328611</v>
      </c>
      <c r="E136" s="128">
        <v>5371.0536739899999</v>
      </c>
      <c r="F136" s="128">
        <v>264.82531761000001</v>
      </c>
      <c r="G136" s="128">
        <v>2.2673040499999999</v>
      </c>
      <c r="H136" s="128">
        <v>51.296768409999999</v>
      </c>
      <c r="I136" s="128">
        <v>4828.2463913000001</v>
      </c>
      <c r="J136" s="128">
        <v>699.93236538999997</v>
      </c>
      <c r="K136" s="128">
        <v>0.69970551000000003</v>
      </c>
      <c r="L136" s="128">
        <v>2.1181847299999998</v>
      </c>
      <c r="M136" s="128">
        <v>4.8031000000000001E-4</v>
      </c>
      <c r="N136" s="128">
        <v>51.167484469999998</v>
      </c>
      <c r="O136" s="128">
        <v>3.5960911200000001</v>
      </c>
      <c r="P136" s="128">
        <v>43.635684980000001</v>
      </c>
      <c r="Q136" s="128">
        <v>0.17177422000000001</v>
      </c>
      <c r="R136" s="128">
        <v>1.0414245499999999</v>
      </c>
      <c r="S136" s="128">
        <v>5.4458999999999996E-4</v>
      </c>
      <c r="T136" s="128">
        <v>0.95917224000000001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14071.18771285</v>
      </c>
      <c r="C137" s="128">
        <v>2309.1766824599999</v>
      </c>
      <c r="D137" s="128">
        <v>2.2704453899999999</v>
      </c>
      <c r="E137" s="128">
        <v>5130.8155911499998</v>
      </c>
      <c r="F137" s="128">
        <v>273.56753854999999</v>
      </c>
      <c r="G137" s="128">
        <v>2.0992038399999999</v>
      </c>
      <c r="H137" s="128">
        <v>50.316097030000002</v>
      </c>
      <c r="I137" s="128">
        <v>5505.9793818099997</v>
      </c>
      <c r="J137" s="128">
        <v>695.27014540000005</v>
      </c>
      <c r="K137" s="128">
        <v>0.65061294000000003</v>
      </c>
      <c r="L137" s="128">
        <v>2.02463916</v>
      </c>
      <c r="M137" s="128">
        <v>4.8062000000000002E-4</v>
      </c>
      <c r="N137" s="128">
        <v>50.773288039999997</v>
      </c>
      <c r="O137" s="128">
        <v>3.3916508599999999</v>
      </c>
      <c r="P137" s="128">
        <v>43.041518500000002</v>
      </c>
      <c r="Q137" s="128">
        <v>8.6775660000000004E-2</v>
      </c>
      <c r="R137" s="128">
        <v>0.95486484999999999</v>
      </c>
      <c r="S137" s="128">
        <v>5.4458999999999996E-4</v>
      </c>
      <c r="T137" s="128">
        <v>0.76825200000000005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14390.13100478</v>
      </c>
      <c r="C138" s="128">
        <v>2302.1117850099999</v>
      </c>
      <c r="D138" s="128">
        <v>0.72790151999999997</v>
      </c>
      <c r="E138" s="128">
        <v>5085.6339531699996</v>
      </c>
      <c r="F138" s="128">
        <v>268.75459444000001</v>
      </c>
      <c r="G138" s="128">
        <v>1.3836928900000001</v>
      </c>
      <c r="H138" s="128">
        <v>48.889051190000004</v>
      </c>
      <c r="I138" s="128">
        <v>5847.4137421200003</v>
      </c>
      <c r="J138" s="128">
        <v>737.26235660999998</v>
      </c>
      <c r="K138" s="128">
        <v>0.88161339000000005</v>
      </c>
      <c r="L138" s="128">
        <v>2.0802502500000002</v>
      </c>
      <c r="M138" s="128">
        <v>4.8096E-4</v>
      </c>
      <c r="N138" s="128">
        <v>48.729319869999998</v>
      </c>
      <c r="O138" s="128">
        <v>3.4213753699999998</v>
      </c>
      <c r="P138" s="128">
        <v>40.914410580000002</v>
      </c>
      <c r="Q138" s="128">
        <v>1.4105299999999999E-3</v>
      </c>
      <c r="R138" s="128">
        <v>1.0337434299999999</v>
      </c>
      <c r="S138" s="128">
        <v>5.4458999999999996E-4</v>
      </c>
      <c r="T138" s="128">
        <v>0.89077885999999995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14356.20996738</v>
      </c>
      <c r="C139" s="128">
        <v>2415.4896328499999</v>
      </c>
      <c r="D139" s="128">
        <v>0.97076010000000001</v>
      </c>
      <c r="E139" s="128">
        <v>5008.0599708099999</v>
      </c>
      <c r="F139" s="128">
        <v>235.72688070999999</v>
      </c>
      <c r="G139" s="128">
        <v>0.84626177999999996</v>
      </c>
      <c r="H139" s="128">
        <v>53.238323229999999</v>
      </c>
      <c r="I139" s="128">
        <v>5813.3516794099996</v>
      </c>
      <c r="J139" s="128">
        <v>734.00912219999998</v>
      </c>
      <c r="K139" s="128">
        <v>0.76571467999999998</v>
      </c>
      <c r="L139" s="128">
        <v>1.7659170099999999</v>
      </c>
      <c r="M139" s="128">
        <v>4.8128E-4</v>
      </c>
      <c r="N139" s="128">
        <v>46.372586890000001</v>
      </c>
      <c r="O139" s="128">
        <v>3.2872142900000001</v>
      </c>
      <c r="P139" s="128">
        <v>40.398010229999997</v>
      </c>
      <c r="Q139" s="128">
        <v>7.4460000000000002E-5</v>
      </c>
      <c r="R139" s="128">
        <v>1.05781389</v>
      </c>
      <c r="S139" s="128">
        <v>5.4458999999999996E-4</v>
      </c>
      <c r="T139" s="128">
        <v>0.86897897000000002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15148.42993471</v>
      </c>
      <c r="C140" s="128">
        <v>2381.0708072799998</v>
      </c>
      <c r="D140" s="128">
        <v>0.40387909999999999</v>
      </c>
      <c r="E140" s="128">
        <v>4903.7464437600001</v>
      </c>
      <c r="F140" s="128">
        <v>274.15391303000001</v>
      </c>
      <c r="G140" s="128">
        <v>2.55227198</v>
      </c>
      <c r="H140" s="128">
        <v>55.186890200000001</v>
      </c>
      <c r="I140" s="128">
        <v>6727.5523001199999</v>
      </c>
      <c r="J140" s="128">
        <v>713.26133914000002</v>
      </c>
      <c r="K140" s="128">
        <v>0.88748930999999998</v>
      </c>
      <c r="L140" s="128">
        <v>1.63705112</v>
      </c>
      <c r="M140" s="128">
        <v>4.8159E-4</v>
      </c>
      <c r="N140" s="128">
        <v>43.791896039999997</v>
      </c>
      <c r="O140" s="128">
        <v>3.3657699600000002</v>
      </c>
      <c r="P140" s="128">
        <v>38.408173650000002</v>
      </c>
      <c r="Q140" s="128">
        <v>4.6475559999999999E-2</v>
      </c>
      <c r="R140" s="128">
        <v>1.6418320799999999</v>
      </c>
      <c r="S140" s="128">
        <v>5.4458999999999996E-4</v>
      </c>
      <c r="T140" s="128">
        <v>0.72237620000000002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15657.73456682</v>
      </c>
      <c r="C141" s="128">
        <v>2291.89246658</v>
      </c>
      <c r="D141" s="128">
        <v>3.0362613199999999</v>
      </c>
      <c r="E141" s="128">
        <v>5155.9693605299999</v>
      </c>
      <c r="F141" s="128">
        <v>230.15112647999999</v>
      </c>
      <c r="G141" s="128">
        <v>2.2499232</v>
      </c>
      <c r="H141" s="128">
        <v>57.398875580000002</v>
      </c>
      <c r="I141" s="128">
        <v>7060.0977144799999</v>
      </c>
      <c r="J141" s="128">
        <v>766.73899041000004</v>
      </c>
      <c r="K141" s="128">
        <v>0.96598068000000004</v>
      </c>
      <c r="L141" s="128">
        <v>2.0423926300000002</v>
      </c>
      <c r="M141" s="128">
        <v>4.8191999999999999E-4</v>
      </c>
      <c r="N141" s="128">
        <v>42.856735299999997</v>
      </c>
      <c r="O141" s="128">
        <v>3.3803409000000002</v>
      </c>
      <c r="P141" s="128">
        <v>37.843914359999999</v>
      </c>
      <c r="Q141" s="128">
        <v>0.47424036000000003</v>
      </c>
      <c r="R141" s="128">
        <v>2.0722918799999999</v>
      </c>
      <c r="S141" s="128">
        <v>5.4458999999999996E-4</v>
      </c>
      <c r="T141" s="128">
        <v>0.56292562000000002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15530.9314127</v>
      </c>
      <c r="C142" s="128">
        <v>2336.0986519399999</v>
      </c>
      <c r="D142" s="128">
        <v>3.1205922300000002</v>
      </c>
      <c r="E142" s="128">
        <v>5140.4075927100002</v>
      </c>
      <c r="F142" s="128">
        <v>224.6992376</v>
      </c>
      <c r="G142" s="128">
        <v>0.32230268000000001</v>
      </c>
      <c r="H142" s="128">
        <v>48.334782480000001</v>
      </c>
      <c r="I142" s="128">
        <v>6945.6700361100002</v>
      </c>
      <c r="J142" s="128">
        <v>737.22856380999997</v>
      </c>
      <c r="K142" s="128">
        <v>0.92193457999999995</v>
      </c>
      <c r="L142" s="128">
        <v>2.1337034500000001</v>
      </c>
      <c r="M142" s="128">
        <v>4.8224999999999999E-4</v>
      </c>
      <c r="N142" s="128">
        <v>44.921250219999997</v>
      </c>
      <c r="O142" s="128">
        <v>3.78612832</v>
      </c>
      <c r="P142" s="128">
        <v>39.82299356</v>
      </c>
      <c r="Q142" s="128">
        <v>0.25013640999999998</v>
      </c>
      <c r="R142" s="128">
        <v>2.4679903400000001</v>
      </c>
      <c r="S142" s="128">
        <v>5.4458999999999996E-4</v>
      </c>
      <c r="T142" s="128">
        <v>0.74448941999999996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16088.1505127</v>
      </c>
      <c r="C143" s="128">
        <v>2390.8527629099999</v>
      </c>
      <c r="D143" s="128">
        <v>3.0322563599999999</v>
      </c>
      <c r="E143" s="128">
        <v>5558.9553497799998</v>
      </c>
      <c r="F143" s="128">
        <v>202.37393700000001</v>
      </c>
      <c r="G143" s="128">
        <v>0.62616947000000001</v>
      </c>
      <c r="H143" s="128">
        <v>54.850070979999998</v>
      </c>
      <c r="I143" s="128">
        <v>7007.6605269900001</v>
      </c>
      <c r="J143" s="128">
        <v>781.01897710000003</v>
      </c>
      <c r="K143" s="128">
        <v>0.92349577999999999</v>
      </c>
      <c r="L143" s="128">
        <v>1.61016727</v>
      </c>
      <c r="M143" s="128">
        <v>4.8255999999999999E-4</v>
      </c>
      <c r="N143" s="128">
        <v>40.500544529999999</v>
      </c>
      <c r="O143" s="128">
        <v>3.7168471900000002</v>
      </c>
      <c r="P143" s="128">
        <v>38.732723360000001</v>
      </c>
      <c r="Q143" s="128">
        <v>0.15663015</v>
      </c>
      <c r="R143" s="128">
        <v>2.4101328799999999</v>
      </c>
      <c r="S143" s="128">
        <v>5.4513999999999995E-4</v>
      </c>
      <c r="T143" s="128">
        <v>0.72889325000000005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13422.88681858</v>
      </c>
      <c r="C144" s="128">
        <v>2427.9442451199998</v>
      </c>
      <c r="D144" s="128">
        <v>8.5409220799999996</v>
      </c>
      <c r="E144" s="128">
        <v>2981.2377009299998</v>
      </c>
      <c r="F144" s="128">
        <v>167.33595807</v>
      </c>
      <c r="G144" s="128">
        <v>0.55762719999999999</v>
      </c>
      <c r="H144" s="128">
        <v>60.190641159999998</v>
      </c>
      <c r="I144" s="128">
        <v>6883.0668908500002</v>
      </c>
      <c r="J144" s="128">
        <v>806.42198822</v>
      </c>
      <c r="K144" s="128">
        <v>0.26230626000000001</v>
      </c>
      <c r="L144" s="128">
        <v>1.6775776200000001</v>
      </c>
      <c r="M144" s="128">
        <v>4.8284000000000001E-4</v>
      </c>
      <c r="N144" s="128">
        <v>38.743316120000003</v>
      </c>
      <c r="O144" s="128">
        <v>3.6467885199999999</v>
      </c>
      <c r="P144" s="128">
        <v>39.952491139999999</v>
      </c>
      <c r="Q144" s="128">
        <v>0.22645296000000001</v>
      </c>
      <c r="R144" s="128">
        <v>2.3610569799999999</v>
      </c>
      <c r="S144" s="128">
        <v>5.4569000000000004E-4</v>
      </c>
      <c r="T144" s="128">
        <v>0.71982681999999998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13473.847891900001</v>
      </c>
      <c r="C145" s="128">
        <v>2482.7723784700001</v>
      </c>
      <c r="D145" s="128">
        <v>8.5890938999999999</v>
      </c>
      <c r="E145" s="128">
        <v>2974.5767491400002</v>
      </c>
      <c r="F145" s="128">
        <v>162.68819085999999</v>
      </c>
      <c r="G145" s="128">
        <v>0.48717650000000001</v>
      </c>
      <c r="H145" s="128">
        <v>58.453446479999997</v>
      </c>
      <c r="I145" s="128">
        <v>6897.9993124100001</v>
      </c>
      <c r="J145" s="128">
        <v>801.24153372000001</v>
      </c>
      <c r="K145" s="128">
        <v>0.90470282999999996</v>
      </c>
      <c r="L145" s="128">
        <v>1.52604005</v>
      </c>
      <c r="M145" s="128">
        <v>4.8315000000000001E-4</v>
      </c>
      <c r="N145" s="128">
        <v>38.631567619999998</v>
      </c>
      <c r="O145" s="128">
        <v>3.5987736300000002</v>
      </c>
      <c r="P145" s="128">
        <v>39.043840979999999</v>
      </c>
      <c r="Q145" s="128">
        <v>0.22992815999999999</v>
      </c>
      <c r="R145" s="128">
        <v>2.3813207699999999</v>
      </c>
      <c r="S145" s="128">
        <v>5.4624000000000003E-4</v>
      </c>
      <c r="T145" s="128">
        <v>0.72280699000000004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13665.399426149999</v>
      </c>
      <c r="C146" s="128">
        <v>2738.7137960700002</v>
      </c>
      <c r="D146" s="128">
        <v>8.3677314999999997</v>
      </c>
      <c r="E146" s="128">
        <v>2946.2465268300002</v>
      </c>
      <c r="F146" s="128">
        <v>155.00424666999999</v>
      </c>
      <c r="G146" s="128">
        <v>0.50256409000000002</v>
      </c>
      <c r="H146" s="128">
        <v>56.942082509999999</v>
      </c>
      <c r="I146" s="128">
        <v>6878.1229515599998</v>
      </c>
      <c r="J146" s="128">
        <v>806.15378749000001</v>
      </c>
      <c r="K146" s="128">
        <v>0.27975825999999998</v>
      </c>
      <c r="L146" s="128">
        <v>1.68129328</v>
      </c>
      <c r="M146" s="128">
        <v>4.8344000000000002E-4</v>
      </c>
      <c r="N146" s="128">
        <v>38.490968189999997</v>
      </c>
      <c r="O146" s="128">
        <v>3.5815408799999999</v>
      </c>
      <c r="P146" s="128">
        <v>27.95361608</v>
      </c>
      <c r="Q146" s="128">
        <v>0.22549232999999999</v>
      </c>
      <c r="R146" s="128">
        <v>2.4031004199999999</v>
      </c>
      <c r="S146" s="128">
        <v>5.4679000000000001E-4</v>
      </c>
      <c r="T146" s="128">
        <v>0.72893976000000005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14210.60144577</v>
      </c>
      <c r="C147" s="128">
        <v>3340.4293641300001</v>
      </c>
      <c r="D147" s="128">
        <v>8.7438534400000005</v>
      </c>
      <c r="E147" s="128">
        <v>2977.0621013099999</v>
      </c>
      <c r="F147" s="128">
        <v>145.3933917</v>
      </c>
      <c r="G147" s="128">
        <v>0.46019831</v>
      </c>
      <c r="H147" s="128">
        <v>54.17590732</v>
      </c>
      <c r="I147" s="128">
        <v>6802.6560935300004</v>
      </c>
      <c r="J147" s="128">
        <v>804.57600521999996</v>
      </c>
      <c r="K147" s="128">
        <v>0.91490119999999997</v>
      </c>
      <c r="L147" s="128">
        <v>1.4932699899999999</v>
      </c>
      <c r="M147" s="128">
        <v>4.8376000000000002E-4</v>
      </c>
      <c r="N147" s="128">
        <v>38.250318909999997</v>
      </c>
      <c r="O147" s="128">
        <v>3.5186487</v>
      </c>
      <c r="P147" s="128">
        <v>29.839647679999999</v>
      </c>
      <c r="Q147" s="128">
        <v>0.22815896999999999</v>
      </c>
      <c r="R147" s="128">
        <v>2.3833665900000001</v>
      </c>
      <c r="S147" s="128">
        <v>5.4734E-4</v>
      </c>
      <c r="T147" s="128">
        <v>0.47518767000000001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14173.3059125</v>
      </c>
      <c r="C148" s="128">
        <v>3370.5466700400002</v>
      </c>
      <c r="D148" s="128">
        <v>8.6282768300000008</v>
      </c>
      <c r="E148" s="128">
        <v>2967.3480168699998</v>
      </c>
      <c r="F148" s="128">
        <v>142.99318693000001</v>
      </c>
      <c r="G148" s="128">
        <v>2.2973358300000002</v>
      </c>
      <c r="H148" s="128">
        <v>52.579849090000003</v>
      </c>
      <c r="I148" s="128">
        <v>6750.6516400399996</v>
      </c>
      <c r="J148" s="128">
        <v>802.63323796999998</v>
      </c>
      <c r="K148" s="128">
        <v>0.29477672999999999</v>
      </c>
      <c r="L148" s="128">
        <v>1.31164492</v>
      </c>
      <c r="M148" s="128">
        <v>4.8406000000000002E-4</v>
      </c>
      <c r="N148" s="128">
        <v>37.98137225</v>
      </c>
      <c r="O148" s="128">
        <v>3.4161480200000001</v>
      </c>
      <c r="P148" s="128">
        <v>29.557358520000001</v>
      </c>
      <c r="Q148" s="128">
        <v>0.24369245</v>
      </c>
      <c r="R148" s="128">
        <v>2.3424885899999999</v>
      </c>
      <c r="S148" s="128">
        <v>5.4788999999999999E-4</v>
      </c>
      <c r="T148" s="128">
        <v>0.47918547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16285.5178283</v>
      </c>
      <c r="C149" s="128">
        <v>3348.65928166</v>
      </c>
      <c r="D149" s="128">
        <v>8.7132882800000004</v>
      </c>
      <c r="E149" s="128">
        <v>3603.8361760500002</v>
      </c>
      <c r="F149" s="128">
        <v>169.76011274999999</v>
      </c>
      <c r="G149" s="128">
        <v>0.43417538999999999</v>
      </c>
      <c r="H149" s="128">
        <v>52.49542916</v>
      </c>
      <c r="I149" s="128">
        <v>7971.1568623800003</v>
      </c>
      <c r="J149" s="128">
        <v>1044.8465620500001</v>
      </c>
      <c r="K149" s="128">
        <v>0.92045323999999995</v>
      </c>
      <c r="L149" s="128">
        <v>1.25725876</v>
      </c>
      <c r="M149" s="128">
        <v>4.8434999999999998E-4</v>
      </c>
      <c r="N149" s="128">
        <v>46.538067939999998</v>
      </c>
      <c r="O149" s="128">
        <v>3.5118445999999999</v>
      </c>
      <c r="P149" s="128">
        <v>31.415469949999999</v>
      </c>
      <c r="Q149" s="128">
        <v>0.25755257999999998</v>
      </c>
      <c r="R149" s="128">
        <v>1.2285572899999999</v>
      </c>
      <c r="S149" s="128">
        <v>5.4843999999999997E-4</v>
      </c>
      <c r="T149" s="128">
        <v>0.48570342999999999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16286.81955493</v>
      </c>
      <c r="C150" s="128">
        <v>3464.0661555400002</v>
      </c>
      <c r="D150" s="128">
        <v>12.021443290000001</v>
      </c>
      <c r="E150" s="128">
        <v>3603.7483115700002</v>
      </c>
      <c r="F150" s="128">
        <v>162.99072993999999</v>
      </c>
      <c r="G150" s="128">
        <v>7.33748281</v>
      </c>
      <c r="H150" s="128">
        <v>46.440173850000001</v>
      </c>
      <c r="I150" s="128">
        <v>7950.5468225699997</v>
      </c>
      <c r="J150" s="128">
        <v>959.27895036999996</v>
      </c>
      <c r="K150" s="128">
        <v>0.25894864000000001</v>
      </c>
      <c r="L150" s="128">
        <v>1.1668390099999999</v>
      </c>
      <c r="M150" s="128">
        <v>4.8467999999999997E-4</v>
      </c>
      <c r="N150" s="128">
        <v>46.159192279999999</v>
      </c>
      <c r="O150" s="128">
        <v>3.4537948900000002</v>
      </c>
      <c r="P150" s="128">
        <v>26.607567580000001</v>
      </c>
      <c r="Q150" s="128">
        <v>1.037E-4</v>
      </c>
      <c r="R150" s="128">
        <v>2.2497761500000002</v>
      </c>
      <c r="S150" s="128">
        <v>5.4898999999999996E-4</v>
      </c>
      <c r="T150" s="128">
        <v>0.49222906999999999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16267.686673939999</v>
      </c>
      <c r="C151" s="128">
        <v>3474.6544813400001</v>
      </c>
      <c r="D151" s="128">
        <v>11.87117168</v>
      </c>
      <c r="E151" s="128">
        <v>3602.8846569699999</v>
      </c>
      <c r="F151" s="128">
        <v>154.14790303999999</v>
      </c>
      <c r="G151" s="128">
        <v>0.43282229</v>
      </c>
      <c r="H151" s="128">
        <v>46.206613949999998</v>
      </c>
      <c r="I151" s="128">
        <v>7946.2654427699999</v>
      </c>
      <c r="J151" s="128">
        <v>950.65824563000001</v>
      </c>
      <c r="K151" s="128">
        <v>0.22374062</v>
      </c>
      <c r="L151" s="128">
        <v>1.0794959200000001</v>
      </c>
      <c r="M151" s="128">
        <v>4.8497999999999998E-4</v>
      </c>
      <c r="N151" s="128">
        <v>45.969222760000001</v>
      </c>
      <c r="O151" s="128">
        <v>3.4457425700000002</v>
      </c>
      <c r="P151" s="128">
        <v>27.117163130000002</v>
      </c>
      <c r="Q151" s="128">
        <v>1.4300000000000001E-6</v>
      </c>
      <c r="R151" s="128">
        <v>2.2304678199999999</v>
      </c>
      <c r="S151" s="128">
        <v>5.4953999999999995E-4</v>
      </c>
      <c r="T151" s="128">
        <v>0.49846750000000001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16200.911489980001</v>
      </c>
      <c r="C152" s="128">
        <v>3406.4251472999999</v>
      </c>
      <c r="D152" s="128">
        <v>11.5957556</v>
      </c>
      <c r="E152" s="128">
        <v>3631.0072545399998</v>
      </c>
      <c r="F152" s="128">
        <v>155.73629047</v>
      </c>
      <c r="G152" s="128">
        <v>0.28882226999999999</v>
      </c>
      <c r="H152" s="128">
        <v>35.298422639999998</v>
      </c>
      <c r="I152" s="128">
        <v>7921.0696346599998</v>
      </c>
      <c r="J152" s="128">
        <v>959.47415436999995</v>
      </c>
      <c r="K152" s="128">
        <v>0.21366497000000001</v>
      </c>
      <c r="L152" s="128">
        <v>1.0567164200000001</v>
      </c>
      <c r="M152" s="128">
        <v>4.8528999999999998E-4</v>
      </c>
      <c r="N152" s="128">
        <v>45.77572662</v>
      </c>
      <c r="O152" s="128">
        <v>3.3013857</v>
      </c>
      <c r="P152" s="128">
        <v>26.988078980000001</v>
      </c>
      <c r="Q152" s="128">
        <v>1.4300000000000001E-6</v>
      </c>
      <c r="R152" s="128">
        <v>2.2092871399999998</v>
      </c>
      <c r="S152" s="128">
        <v>5.5009000000000004E-4</v>
      </c>
      <c r="T152" s="128">
        <v>0.47011149000000002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16148.61629288</v>
      </c>
      <c r="C153" s="128">
        <v>3350.8280510499999</v>
      </c>
      <c r="D153" s="128">
        <v>11.681646430000001</v>
      </c>
      <c r="E153" s="128">
        <v>3661.8098471200001</v>
      </c>
      <c r="F153" s="128">
        <v>150.15818680000001</v>
      </c>
      <c r="G153" s="128">
        <v>5.1514211000000003</v>
      </c>
      <c r="H153" s="128">
        <v>35.322225459999999</v>
      </c>
      <c r="I153" s="128">
        <v>7891.6612234100003</v>
      </c>
      <c r="J153" s="128">
        <v>962.90180806000001</v>
      </c>
      <c r="K153" s="128">
        <v>0.17413637000000001</v>
      </c>
      <c r="L153" s="128">
        <v>0.99331444999999996</v>
      </c>
      <c r="M153" s="128">
        <v>4.8558999999999999E-4</v>
      </c>
      <c r="N153" s="128">
        <v>45.46004001</v>
      </c>
      <c r="O153" s="128">
        <v>3.0534086600000001</v>
      </c>
      <c r="P153" s="128">
        <v>26.85158612</v>
      </c>
      <c r="Q153" s="128">
        <v>1.4300000000000001E-6</v>
      </c>
      <c r="R153" s="128">
        <v>2.1835978300000001</v>
      </c>
      <c r="S153" s="128">
        <v>5.5064000000000003E-4</v>
      </c>
      <c r="T153" s="128">
        <v>0.38476234999999998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16109.604504790001</v>
      </c>
      <c r="C154" s="128">
        <v>3343.5901206499998</v>
      </c>
      <c r="D154" s="128">
        <v>12.51259905</v>
      </c>
      <c r="E154" s="128">
        <v>3668.7168873400001</v>
      </c>
      <c r="F154" s="128">
        <v>154.14764588</v>
      </c>
      <c r="G154" s="128">
        <v>0.25005326</v>
      </c>
      <c r="H154" s="128">
        <v>33.953510690000002</v>
      </c>
      <c r="I154" s="128">
        <v>7857.5949714999997</v>
      </c>
      <c r="J154" s="128">
        <v>960.98179447999996</v>
      </c>
      <c r="K154" s="128">
        <v>0.16011935999999999</v>
      </c>
      <c r="L154" s="128">
        <v>0.98317661000000001</v>
      </c>
      <c r="M154" s="128">
        <v>4.8589999999999999E-4</v>
      </c>
      <c r="N154" s="128">
        <v>45.310971870000003</v>
      </c>
      <c r="O154" s="128">
        <v>3.04029879</v>
      </c>
      <c r="P154" s="128">
        <v>27.088136540000001</v>
      </c>
      <c r="Q154" s="128">
        <v>1.6031259999999999E-2</v>
      </c>
      <c r="R154" s="128">
        <v>0.93816577000000001</v>
      </c>
      <c r="S154" s="128">
        <v>5.5119000000000001E-4</v>
      </c>
      <c r="T154" s="128">
        <v>0.31898464999999998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16351.69529268</v>
      </c>
      <c r="C155" s="128">
        <v>3388.0311461900001</v>
      </c>
      <c r="D155" s="128">
        <v>10.520605979999999</v>
      </c>
      <c r="E155" s="128">
        <v>3832.6654169100002</v>
      </c>
      <c r="F155" s="128">
        <v>156.81306197000001</v>
      </c>
      <c r="G155" s="128">
        <v>0.24785578999999999</v>
      </c>
      <c r="H155" s="128">
        <v>28.518552870000001</v>
      </c>
      <c r="I155" s="128">
        <v>7892.8976615199999</v>
      </c>
      <c r="J155" s="128">
        <v>335.12259036</v>
      </c>
      <c r="K155" s="128">
        <v>1.6544876500000001</v>
      </c>
      <c r="L155" s="128">
        <v>0.96574764999999996</v>
      </c>
      <c r="M155" s="128">
        <v>4.8621E-4</v>
      </c>
      <c r="N155" s="128">
        <v>672.74506044999998</v>
      </c>
      <c r="O155" s="128">
        <v>1.80376314</v>
      </c>
      <c r="P155" s="128">
        <v>28.511152410000001</v>
      </c>
      <c r="Q155" s="128">
        <v>6.6379999999999998E-5</v>
      </c>
      <c r="R155" s="128">
        <v>0.91464266000000005</v>
      </c>
      <c r="S155" s="128">
        <v>5.5174E-4</v>
      </c>
      <c r="T155" s="128">
        <v>0.28244279999999999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16696.067186050001</v>
      </c>
      <c r="C156" s="128">
        <v>3684.833063</v>
      </c>
      <c r="D156" s="128">
        <v>10.51389047</v>
      </c>
      <c r="E156" s="128">
        <v>3944.4659915100001</v>
      </c>
      <c r="F156" s="128">
        <v>162.0842749</v>
      </c>
      <c r="G156" s="128">
        <v>7.8252246699999999</v>
      </c>
      <c r="H156" s="128">
        <v>27.98245498</v>
      </c>
      <c r="I156" s="128">
        <v>7787.8516354100002</v>
      </c>
      <c r="J156" s="128">
        <v>365.55012498999997</v>
      </c>
      <c r="K156" s="128">
        <v>1.64497508</v>
      </c>
      <c r="L156" s="128">
        <v>0.95274155000000005</v>
      </c>
      <c r="M156" s="128">
        <v>4.8649000000000001E-4</v>
      </c>
      <c r="N156" s="128">
        <v>672.74852390000001</v>
      </c>
      <c r="O156" s="128">
        <v>0.54889043999999998</v>
      </c>
      <c r="P156" s="128">
        <v>28.028307940000001</v>
      </c>
      <c r="Q156" s="128">
        <v>4.2910000000000001E-5</v>
      </c>
      <c r="R156" s="128">
        <v>0.77724903000000001</v>
      </c>
      <c r="S156" s="128">
        <v>5.5228999999999999E-4</v>
      </c>
      <c r="T156" s="128">
        <v>0.25875649000000001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16568.381699369998</v>
      </c>
      <c r="C157" s="128">
        <v>3599.84895779</v>
      </c>
      <c r="D157" s="128">
        <v>10.4603117</v>
      </c>
      <c r="E157" s="128">
        <v>3937.5906936400002</v>
      </c>
      <c r="F157" s="128">
        <v>166.64628157999999</v>
      </c>
      <c r="G157" s="128">
        <v>8.6959364000000008</v>
      </c>
      <c r="H157" s="128">
        <v>28.805376649999999</v>
      </c>
      <c r="I157" s="128">
        <v>7749.1870952199997</v>
      </c>
      <c r="J157" s="128">
        <v>363.05227017999999</v>
      </c>
      <c r="K157" s="128">
        <v>1.64495171</v>
      </c>
      <c r="L157" s="128">
        <v>0.92058936000000002</v>
      </c>
      <c r="M157" s="128">
        <v>4.8680000000000001E-4</v>
      </c>
      <c r="N157" s="128">
        <v>672.42007607999994</v>
      </c>
      <c r="O157" s="128">
        <v>0.55012159000000005</v>
      </c>
      <c r="P157" s="128">
        <v>27.804772020000001</v>
      </c>
      <c r="Q157" s="128">
        <v>3.0400000000000001E-6</v>
      </c>
      <c r="R157" s="128">
        <v>0.58946825000000003</v>
      </c>
      <c r="S157" s="128">
        <v>5.5283999999999997E-4</v>
      </c>
      <c r="T157" s="128">
        <v>0.16375451999999999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16511.078049309999</v>
      </c>
      <c r="C158" s="128">
        <v>3599.7176180299998</v>
      </c>
      <c r="D158" s="128">
        <v>7.5023712700000003</v>
      </c>
      <c r="E158" s="128">
        <v>3965.53235679</v>
      </c>
      <c r="F158" s="128">
        <v>156.94429756</v>
      </c>
      <c r="G158" s="128">
        <v>7.7669750200000003</v>
      </c>
      <c r="H158" s="128">
        <v>28.54079574</v>
      </c>
      <c r="I158" s="128">
        <v>7678.3315387700004</v>
      </c>
      <c r="J158" s="128">
        <v>359.71120939000002</v>
      </c>
      <c r="K158" s="128">
        <v>1.2230456300000001</v>
      </c>
      <c r="L158" s="128">
        <v>0.89920513999999996</v>
      </c>
      <c r="M158" s="128">
        <v>4.8710000000000002E-4</v>
      </c>
      <c r="N158" s="128">
        <v>672.75043162999998</v>
      </c>
      <c r="O158" s="128">
        <v>0.54301323000000001</v>
      </c>
      <c r="P158" s="128">
        <v>30.740257150000001</v>
      </c>
      <c r="Q158" s="128">
        <v>0.14880767</v>
      </c>
      <c r="R158" s="128">
        <v>0.55927884999999999</v>
      </c>
      <c r="S158" s="128">
        <v>5.5338999999999996E-4</v>
      </c>
      <c r="T158" s="128">
        <v>0.16580695000000001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16276.161856979999</v>
      </c>
      <c r="C159" s="128">
        <v>3674.8943510399999</v>
      </c>
      <c r="D159" s="128">
        <v>6.7839858700000004</v>
      </c>
      <c r="E159" s="128">
        <v>3733.0052176099998</v>
      </c>
      <c r="F159" s="128">
        <v>143.32201473999999</v>
      </c>
      <c r="G159" s="128">
        <v>7.6898179000000004</v>
      </c>
      <c r="H159" s="128">
        <v>28.326407549999999</v>
      </c>
      <c r="I159" s="128">
        <v>7619.79814523</v>
      </c>
      <c r="J159" s="128">
        <v>359.97840782999998</v>
      </c>
      <c r="K159" s="128">
        <v>1.6309305300000001</v>
      </c>
      <c r="L159" s="128">
        <v>0.86249909000000002</v>
      </c>
      <c r="M159" s="128">
        <v>4.8741000000000002E-4</v>
      </c>
      <c r="N159" s="128">
        <v>672.31277854999996</v>
      </c>
      <c r="O159" s="128">
        <v>0.50989485000000001</v>
      </c>
      <c r="P159" s="128">
        <v>26.264204360000001</v>
      </c>
      <c r="Q159" s="128">
        <v>9.4773689999999994E-2</v>
      </c>
      <c r="R159" s="128">
        <v>0.51947204999999996</v>
      </c>
      <c r="S159" s="128">
        <v>5.5394000000000005E-4</v>
      </c>
      <c r="T159" s="128">
        <v>0.16791474000000001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16617.26355381</v>
      </c>
      <c r="C160" s="128">
        <v>3649.5665245499999</v>
      </c>
      <c r="D160" s="128">
        <v>6.6867918700000004</v>
      </c>
      <c r="E160" s="128">
        <v>3774.3414277400002</v>
      </c>
      <c r="F160" s="128">
        <v>143.15891002000001</v>
      </c>
      <c r="G160" s="128">
        <v>8.3484053500000002</v>
      </c>
      <c r="H160" s="128">
        <v>27.850500700000001</v>
      </c>
      <c r="I160" s="128">
        <v>7958.2389073100003</v>
      </c>
      <c r="J160" s="128">
        <v>347.17499041999997</v>
      </c>
      <c r="K160" s="128">
        <v>1.62342593</v>
      </c>
      <c r="L160" s="128">
        <v>0.84188215</v>
      </c>
      <c r="M160" s="128">
        <v>4.8770999999999998E-4</v>
      </c>
      <c r="N160" s="128">
        <v>672.42293227000005</v>
      </c>
      <c r="O160" s="128">
        <v>0.44484289999999999</v>
      </c>
      <c r="P160" s="128">
        <v>25.86728669</v>
      </c>
      <c r="Q160" s="128">
        <v>4.4579590000000002E-2</v>
      </c>
      <c r="R160" s="128">
        <v>0.52545501999999999</v>
      </c>
      <c r="S160" s="128">
        <v>5.5449000000000004E-4</v>
      </c>
      <c r="T160" s="128">
        <v>0.12564910000000001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16759.46630905</v>
      </c>
      <c r="C161" s="128">
        <v>3773.1223572499998</v>
      </c>
      <c r="D161" s="128">
        <v>6.4476229700000003</v>
      </c>
      <c r="E161" s="128">
        <v>3747.5147728100001</v>
      </c>
      <c r="F161" s="128">
        <v>147.77669130999999</v>
      </c>
      <c r="G161" s="128">
        <v>8.2078989199999999</v>
      </c>
      <c r="H161" s="128">
        <v>25.93505292</v>
      </c>
      <c r="I161" s="128">
        <v>8001.8592085099999</v>
      </c>
      <c r="J161" s="128">
        <v>347.81083109999997</v>
      </c>
      <c r="K161" s="128">
        <v>0.21361508000000001</v>
      </c>
      <c r="L161" s="128">
        <v>0.82123541</v>
      </c>
      <c r="M161" s="128">
        <v>4.8801999999999998E-4</v>
      </c>
      <c r="N161" s="128">
        <v>672.83911927999998</v>
      </c>
      <c r="O161" s="128">
        <v>0.44093078000000002</v>
      </c>
      <c r="P161" s="128">
        <v>25.084411660000001</v>
      </c>
      <c r="Q161" s="128">
        <v>9.016884E-2</v>
      </c>
      <c r="R161" s="128">
        <v>1.17406514</v>
      </c>
      <c r="S161" s="128">
        <v>5.5504000000000003E-4</v>
      </c>
      <c r="T161" s="128">
        <v>0.12728401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16540.493881819999</v>
      </c>
      <c r="C162" s="128">
        <v>3758.5432789299998</v>
      </c>
      <c r="D162" s="128">
        <v>5.0779905400000001</v>
      </c>
      <c r="E162" s="128">
        <v>3773.2516114700002</v>
      </c>
      <c r="F162" s="128">
        <v>149.32686418</v>
      </c>
      <c r="G162" s="128">
        <v>7.1842093</v>
      </c>
      <c r="H162" s="128">
        <v>26.261024280000001</v>
      </c>
      <c r="I162" s="128">
        <v>7788.8156272899996</v>
      </c>
      <c r="J162" s="128">
        <v>336.64389254999998</v>
      </c>
      <c r="K162" s="128">
        <v>1.61013882</v>
      </c>
      <c r="L162" s="128">
        <v>0.78180671000000002</v>
      </c>
      <c r="M162" s="128">
        <v>4.8833000000000004E-4</v>
      </c>
      <c r="N162" s="128">
        <v>672.60136551999994</v>
      </c>
      <c r="O162" s="128">
        <v>0.33137338999999999</v>
      </c>
      <c r="P162" s="128">
        <v>18.783540139999999</v>
      </c>
      <c r="Q162" s="128">
        <v>1.4021219999999999E-2</v>
      </c>
      <c r="R162" s="128">
        <v>1.1371865699999999</v>
      </c>
      <c r="S162" s="128">
        <v>5.5559000000000001E-4</v>
      </c>
      <c r="T162" s="128">
        <v>0.12890699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16428.276541859999</v>
      </c>
      <c r="C163" s="128">
        <v>3712.3687442800001</v>
      </c>
      <c r="D163" s="128">
        <v>18.068172100000002</v>
      </c>
      <c r="E163" s="128">
        <v>3744.8803823500002</v>
      </c>
      <c r="F163" s="128">
        <v>135.74516008000001</v>
      </c>
      <c r="G163" s="128">
        <v>0.26666260000000003</v>
      </c>
      <c r="H163" s="128">
        <v>24.59388405</v>
      </c>
      <c r="I163" s="128">
        <v>7749.7411798499998</v>
      </c>
      <c r="J163" s="128">
        <v>362.74058305</v>
      </c>
      <c r="K163" s="128">
        <v>1.6020114599999999</v>
      </c>
      <c r="L163" s="128">
        <v>0.76019859000000001</v>
      </c>
      <c r="M163" s="128">
        <v>4.8862999999999999E-4</v>
      </c>
      <c r="N163" s="128">
        <v>671.44433928000001</v>
      </c>
      <c r="O163" s="128">
        <v>0.33586993999999998</v>
      </c>
      <c r="P163" s="128">
        <v>4.5193695600000003</v>
      </c>
      <c r="Q163" s="128">
        <v>2.7489999999999999E-5</v>
      </c>
      <c r="R163" s="128">
        <v>1.11197853</v>
      </c>
      <c r="S163" s="128">
        <v>5.5614E-4</v>
      </c>
      <c r="T163" s="128">
        <v>9.693388E-2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16318.27777024</v>
      </c>
      <c r="C164" s="128">
        <v>3664.9996622100002</v>
      </c>
      <c r="D164" s="128">
        <v>17.543545680000001</v>
      </c>
      <c r="E164" s="128">
        <v>3744.7767703700001</v>
      </c>
      <c r="F164" s="128">
        <v>137.25102645999999</v>
      </c>
      <c r="G164" s="128">
        <v>0.31091696000000002</v>
      </c>
      <c r="H164" s="128">
        <v>22.54274603</v>
      </c>
      <c r="I164" s="128">
        <v>7692.1739624499996</v>
      </c>
      <c r="J164" s="128">
        <v>362.42759561000003</v>
      </c>
      <c r="K164" s="128">
        <v>1.59435803</v>
      </c>
      <c r="L164" s="128">
        <v>0.74469059999999998</v>
      </c>
      <c r="M164" s="128">
        <v>4.8893999999999999E-4</v>
      </c>
      <c r="N164" s="128">
        <v>667.64754177999998</v>
      </c>
      <c r="O164" s="128">
        <v>0.34735231999999999</v>
      </c>
      <c r="P164" s="128">
        <v>4.8395468299999997</v>
      </c>
      <c r="Q164" s="128">
        <v>1.5702890000000001E-2</v>
      </c>
      <c r="R164" s="128">
        <v>0.96311305000000003</v>
      </c>
      <c r="S164" s="128">
        <v>5.5668999999999998E-4</v>
      </c>
      <c r="T164" s="128">
        <v>9.8193340000000004E-2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9">
        <v>45231</v>
      </c>
      <c r="B165" s="128">
        <v>16334.439672439999</v>
      </c>
      <c r="C165" s="128">
        <v>3615.5173179399999</v>
      </c>
      <c r="D165" s="128">
        <v>17.514999809999999</v>
      </c>
      <c r="E165" s="128">
        <v>3736.19166395</v>
      </c>
      <c r="F165" s="128">
        <v>142.43578993</v>
      </c>
      <c r="G165" s="128">
        <v>0.25793824999999998</v>
      </c>
      <c r="H165" s="128">
        <v>23.858172039999999</v>
      </c>
      <c r="I165" s="128">
        <v>7753.80722823</v>
      </c>
      <c r="J165" s="128">
        <v>368.51840558999999</v>
      </c>
      <c r="K165" s="128">
        <v>1.58696518</v>
      </c>
      <c r="L165" s="128">
        <v>0.71699528999999995</v>
      </c>
      <c r="M165" s="128">
        <v>4.8924000000000005E-4</v>
      </c>
      <c r="N165" s="128">
        <v>667.88808582000001</v>
      </c>
      <c r="O165" s="128">
        <v>0.34950796000000001</v>
      </c>
      <c r="P165" s="128">
        <v>4.76119716</v>
      </c>
      <c r="Q165" s="128">
        <v>3.1574000000000001E-4</v>
      </c>
      <c r="R165" s="128">
        <v>0.95642269000000002</v>
      </c>
      <c r="S165" s="128">
        <v>5.5723999999999997E-4</v>
      </c>
      <c r="T165" s="128">
        <v>7.7620380000000003E-2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9">
        <v>45261</v>
      </c>
      <c r="B166" s="128">
        <v>16938.631877709999</v>
      </c>
      <c r="C166" s="128">
        <v>3665.0604857600001</v>
      </c>
      <c r="D166" s="128">
        <v>17.449480510000001</v>
      </c>
      <c r="E166" s="128">
        <v>3938.7831967799998</v>
      </c>
      <c r="F166" s="128">
        <v>144.20825110000001</v>
      </c>
      <c r="G166" s="128">
        <v>0.22443394999999999</v>
      </c>
      <c r="H166" s="128">
        <v>23.040423400000002</v>
      </c>
      <c r="I166" s="128">
        <v>8046.1986524000004</v>
      </c>
      <c r="J166" s="128">
        <v>398.81810854999998</v>
      </c>
      <c r="K166" s="128">
        <v>1.55851652</v>
      </c>
      <c r="L166" s="128">
        <v>0.71640422000000004</v>
      </c>
      <c r="M166" s="128">
        <v>4.8954999999999995E-4</v>
      </c>
      <c r="N166" s="128">
        <v>697.79009610000003</v>
      </c>
      <c r="O166" s="128">
        <v>0.37144352000000003</v>
      </c>
      <c r="P166" s="128">
        <v>3.7065395200000002</v>
      </c>
      <c r="Q166" s="128">
        <v>2.1831989999999999E-2</v>
      </c>
      <c r="R166" s="128">
        <v>0.61506623000000005</v>
      </c>
      <c r="S166" s="128">
        <v>5.5778999999999996E-4</v>
      </c>
      <c r="T166" s="128">
        <v>6.789982E-2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9">
        <v>45292</v>
      </c>
      <c r="B167" s="128">
        <v>16419.782839020001</v>
      </c>
      <c r="C167" s="128">
        <v>3610.46550837</v>
      </c>
      <c r="D167" s="128">
        <v>17.542464200000001</v>
      </c>
      <c r="E167" s="128">
        <v>3879.4869516899998</v>
      </c>
      <c r="F167" s="128">
        <v>142.93944758999999</v>
      </c>
      <c r="G167" s="128">
        <v>0.22629432999999999</v>
      </c>
      <c r="H167" s="128">
        <v>21.495174219999999</v>
      </c>
      <c r="I167" s="128">
        <v>7649.8230973299997</v>
      </c>
      <c r="J167" s="128">
        <v>396.21874157000002</v>
      </c>
      <c r="K167" s="128">
        <v>1.4700002000000001</v>
      </c>
      <c r="L167" s="128">
        <v>0.69973974000000005</v>
      </c>
      <c r="M167" s="128">
        <v>4.8985999999999995E-4</v>
      </c>
      <c r="N167" s="128">
        <v>695.59535080000001</v>
      </c>
      <c r="O167" s="128">
        <v>0.36823711999999997</v>
      </c>
      <c r="P167" s="128">
        <v>2.80101589</v>
      </c>
      <c r="Q167" s="128">
        <v>3.3050000000000001E-4</v>
      </c>
      <c r="R167" s="128">
        <v>0.59120465</v>
      </c>
      <c r="S167" s="128">
        <v>5.5834000000000005E-4</v>
      </c>
      <c r="T167" s="128">
        <v>5.8232619999999999E-2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9">
        <v>45323</v>
      </c>
      <c r="B168" s="128">
        <v>15945.993576729999</v>
      </c>
      <c r="C168" s="128">
        <v>3498.20000699</v>
      </c>
      <c r="D168" s="128">
        <v>17.156494129999999</v>
      </c>
      <c r="E168" s="128">
        <v>3820.5776806200001</v>
      </c>
      <c r="F168" s="128">
        <v>129.19243506000001</v>
      </c>
      <c r="G168" s="128">
        <v>0.22805605000000001</v>
      </c>
      <c r="H168" s="128">
        <v>16.80934572</v>
      </c>
      <c r="I168" s="128">
        <v>8021.7343434799996</v>
      </c>
      <c r="J168" s="128">
        <v>388.84001833000002</v>
      </c>
      <c r="K168" s="128">
        <v>1.7319689599999999</v>
      </c>
      <c r="L168" s="128">
        <v>0.64862732999999995</v>
      </c>
      <c r="M168" s="128">
        <v>1.6635E-4</v>
      </c>
      <c r="N168" s="128">
        <v>46.698253809999997</v>
      </c>
      <c r="O168" s="128">
        <v>0.55544481000000001</v>
      </c>
      <c r="P168" s="128">
        <v>3.03469707</v>
      </c>
      <c r="Q168" s="128">
        <v>3.1270000000000001E-4</v>
      </c>
      <c r="R168" s="128">
        <v>0.52695208999999998</v>
      </c>
      <c r="S168" s="128">
        <v>5.5834000000000005E-4</v>
      </c>
      <c r="T168" s="128">
        <v>5.8214889999999998E-2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9">
        <v>45352</v>
      </c>
      <c r="B169" s="128">
        <v>16306.151035340001</v>
      </c>
      <c r="C169" s="128">
        <v>3590.6101765600001</v>
      </c>
      <c r="D169" s="128">
        <v>17.127854970000001</v>
      </c>
      <c r="E169" s="128">
        <v>3883.5823813699999</v>
      </c>
      <c r="F169" s="128">
        <v>121.19099045</v>
      </c>
      <c r="G169" s="128">
        <v>0.22963297999999999</v>
      </c>
      <c r="H169" s="128">
        <v>18.380911680000001</v>
      </c>
      <c r="I169" s="128">
        <v>8378.1720197600007</v>
      </c>
      <c r="J169" s="128">
        <v>264.82122618</v>
      </c>
      <c r="K169" s="128">
        <v>0.13048656</v>
      </c>
      <c r="L169" s="128">
        <v>0.31293885999999999</v>
      </c>
      <c r="M169" s="128">
        <v>1.6666000000000001E-4</v>
      </c>
      <c r="N169" s="128">
        <v>26.17605356</v>
      </c>
      <c r="O169" s="128">
        <v>0.82088088000000003</v>
      </c>
      <c r="P169" s="128">
        <v>4.2069283200000003</v>
      </c>
      <c r="Q169" s="128">
        <v>3.1270000000000001E-4</v>
      </c>
      <c r="R169" s="128">
        <v>0.32856539000000001</v>
      </c>
      <c r="S169" s="128">
        <v>5.5834000000000005E-4</v>
      </c>
      <c r="T169" s="128">
        <v>5.8950120000000002E-2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9">
        <v>45383</v>
      </c>
      <c r="B170" s="128">
        <v>16421.616506999999</v>
      </c>
      <c r="C170" s="128">
        <v>3668.9544381699998</v>
      </c>
      <c r="D170" s="128">
        <v>4.5269684000000003</v>
      </c>
      <c r="E170" s="128">
        <v>3928.1001019099999</v>
      </c>
      <c r="F170" s="128">
        <v>112.90485185</v>
      </c>
      <c r="G170" s="128">
        <v>0.23137450000000001</v>
      </c>
      <c r="H170" s="128">
        <v>36.98345947</v>
      </c>
      <c r="I170" s="128">
        <v>8371.5361335599991</v>
      </c>
      <c r="J170" s="128">
        <v>267.01094087000001</v>
      </c>
      <c r="K170" s="128">
        <v>4.5859160000000003E-2</v>
      </c>
      <c r="L170" s="128">
        <v>0.31478866999999999</v>
      </c>
      <c r="M170" s="128">
        <v>1.6695999999999999E-4</v>
      </c>
      <c r="N170" s="128">
        <v>26.33128546</v>
      </c>
      <c r="O170" s="128">
        <v>0.22080833</v>
      </c>
      <c r="P170" s="128">
        <v>4.1744078599999996</v>
      </c>
      <c r="Q170" s="128">
        <v>3.1270000000000001E-4</v>
      </c>
      <c r="R170" s="128">
        <v>0.23003709999999999</v>
      </c>
      <c r="S170" s="128">
        <v>5.5834000000000005E-4</v>
      </c>
      <c r="T170" s="128">
        <v>5.001369E-2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9">
        <v>45413</v>
      </c>
      <c r="B171" s="128">
        <v>16608.674750080001</v>
      </c>
      <c r="C171" s="128">
        <v>3823.7617530500002</v>
      </c>
      <c r="D171" s="128">
        <v>4.36596473</v>
      </c>
      <c r="E171" s="128">
        <v>4004.2447289000002</v>
      </c>
      <c r="F171" s="128">
        <v>103.39209647</v>
      </c>
      <c r="G171" s="128">
        <v>0.25155249000000002</v>
      </c>
      <c r="H171" s="128">
        <v>39.993268270000002</v>
      </c>
      <c r="I171" s="128">
        <v>8261.0350966299993</v>
      </c>
      <c r="J171" s="128">
        <v>337.54942734000002</v>
      </c>
      <c r="K171" s="128">
        <v>1.5203442</v>
      </c>
      <c r="L171" s="128">
        <v>0.23028528000000001</v>
      </c>
      <c r="M171" s="128">
        <v>1.6726999999999999E-4</v>
      </c>
      <c r="N171" s="128">
        <v>27.216785139999999</v>
      </c>
      <c r="O171" s="128">
        <v>0.25733776000000003</v>
      </c>
      <c r="P171" s="128">
        <v>4.6365750500000003</v>
      </c>
      <c r="Q171" s="128">
        <v>8.3533999999999995E-4</v>
      </c>
      <c r="R171" s="128">
        <v>0.18861892999999999</v>
      </c>
      <c r="S171" s="128">
        <v>5.5834000000000005E-4</v>
      </c>
      <c r="T171" s="128">
        <v>2.9354890000000002E-2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9">
        <v>45444</v>
      </c>
      <c r="B172" s="128">
        <v>16752.685048880001</v>
      </c>
      <c r="C172" s="128">
        <v>3844.53575985</v>
      </c>
      <c r="D172" s="128">
        <v>4.3012250400000003</v>
      </c>
      <c r="E172" s="128">
        <v>4031.6169473199998</v>
      </c>
      <c r="F172" s="128">
        <v>104.97328609</v>
      </c>
      <c r="G172" s="128">
        <v>6.33850946</v>
      </c>
      <c r="H172" s="128">
        <v>40.683043380000001</v>
      </c>
      <c r="I172" s="128">
        <v>8362.92423968</v>
      </c>
      <c r="J172" s="128">
        <v>323.94201698000001</v>
      </c>
      <c r="K172" s="128">
        <v>1.24989361</v>
      </c>
      <c r="L172" s="128">
        <v>0.20227829</v>
      </c>
      <c r="M172" s="128">
        <v>1.6757E-4</v>
      </c>
      <c r="N172" s="128">
        <v>27.01279611</v>
      </c>
      <c r="O172" s="128">
        <v>0.22788438</v>
      </c>
      <c r="P172" s="128">
        <v>4.4788300899999998</v>
      </c>
      <c r="Q172" s="128">
        <v>3.6385999999999998E-4</v>
      </c>
      <c r="R172" s="128">
        <v>0.16754388000000001</v>
      </c>
      <c r="S172" s="128">
        <v>5.5834000000000005E-4</v>
      </c>
      <c r="T172" s="128">
        <v>2.9704950000000001E-2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9">
        <v>45474</v>
      </c>
      <c r="B173" s="128">
        <v>16837.68664141</v>
      </c>
      <c r="C173" s="128">
        <v>3892.2029322399999</v>
      </c>
      <c r="D173" s="128">
        <v>4.0384300199999998</v>
      </c>
      <c r="E173" s="128">
        <v>4084.59648917</v>
      </c>
      <c r="F173" s="128">
        <v>105.04126314</v>
      </c>
      <c r="G173" s="128">
        <v>0.27719018000000001</v>
      </c>
      <c r="H173" s="128">
        <v>31.582493289999999</v>
      </c>
      <c r="I173" s="128">
        <v>8343.3923688199993</v>
      </c>
      <c r="J173" s="128">
        <v>341.83998136999998</v>
      </c>
      <c r="K173" s="128">
        <v>1.64902784</v>
      </c>
      <c r="L173" s="128">
        <v>0.36363540999999999</v>
      </c>
      <c r="M173" s="128">
        <v>1.6788E-4</v>
      </c>
      <c r="N173" s="128">
        <v>27.752788089999999</v>
      </c>
      <c r="O173" s="128">
        <v>8.9638999999999995E-4</v>
      </c>
      <c r="P173" s="128">
        <v>4.0511573299999997</v>
      </c>
      <c r="Q173" s="128">
        <v>2.917E-5</v>
      </c>
      <c r="R173" s="128">
        <v>0.89718874000000004</v>
      </c>
      <c r="S173" s="128">
        <v>5.5834000000000005E-4</v>
      </c>
      <c r="T173" s="128">
        <v>4.3989999999999997E-5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9">
        <v>45505</v>
      </c>
      <c r="B174" s="128">
        <v>17259.32621875</v>
      </c>
      <c r="C174" s="128">
        <v>3873.3256727900002</v>
      </c>
      <c r="D174" s="128">
        <v>3.87360331</v>
      </c>
      <c r="E174" s="128">
        <v>4109.9272902100001</v>
      </c>
      <c r="F174" s="128">
        <v>106.15959622</v>
      </c>
      <c r="G174" s="128">
        <v>0.23825931</v>
      </c>
      <c r="H174" s="128">
        <v>31.96296933</v>
      </c>
      <c r="I174" s="128">
        <v>8749.9537390400001</v>
      </c>
      <c r="J174" s="128">
        <v>339.88509876000001</v>
      </c>
      <c r="K174" s="128">
        <v>1.4793277600000001</v>
      </c>
      <c r="L174" s="128">
        <v>0.13924787</v>
      </c>
      <c r="M174" s="128">
        <v>1.6819E-4</v>
      </c>
      <c r="N174" s="128">
        <v>28.630083899999999</v>
      </c>
      <c r="O174" s="128">
        <v>2.07960396</v>
      </c>
      <c r="P174" s="128">
        <v>10.77401594</v>
      </c>
      <c r="Q174" s="128">
        <v>4.9868999999999998E-4</v>
      </c>
      <c r="R174" s="128">
        <v>0.89644113999999997</v>
      </c>
      <c r="S174" s="128">
        <v>5.5834000000000005E-4</v>
      </c>
      <c r="T174" s="128">
        <v>4.3989999999999997E-5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9">
        <v>45536</v>
      </c>
      <c r="B175" s="128">
        <v>17133.428127890002</v>
      </c>
      <c r="C175" s="128">
        <v>4061.72539611</v>
      </c>
      <c r="D175" s="128">
        <v>2.9596770999999999</v>
      </c>
      <c r="E175" s="128">
        <v>4181.4013515899996</v>
      </c>
      <c r="F175" s="128">
        <v>117.90925249</v>
      </c>
      <c r="G175" s="128">
        <v>0.2400089</v>
      </c>
      <c r="H175" s="128">
        <v>60.21834088</v>
      </c>
      <c r="I175" s="128">
        <v>8327.2794713099993</v>
      </c>
      <c r="J175" s="128">
        <v>333.63001797999999</v>
      </c>
      <c r="K175" s="128">
        <v>3.38285715</v>
      </c>
      <c r="L175" s="128">
        <v>0.67784739000000005</v>
      </c>
      <c r="M175" s="128">
        <v>1.6849000000000001E-4</v>
      </c>
      <c r="N175" s="128">
        <v>28.86646116</v>
      </c>
      <c r="O175" s="128">
        <v>2.0788030399999999</v>
      </c>
      <c r="P175" s="128">
        <v>11.23549979</v>
      </c>
      <c r="Q175" s="128">
        <v>3.1270000000000001E-4</v>
      </c>
      <c r="R175" s="128">
        <v>1.8220594800000001</v>
      </c>
      <c r="S175" s="128">
        <v>5.5834000000000005E-4</v>
      </c>
      <c r="T175" s="128">
        <v>4.3989999999999997E-5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9">
        <v>45566</v>
      </c>
      <c r="B176" s="128">
        <v>16778.796836189998</v>
      </c>
      <c r="C176" s="128">
        <v>4034.28209487</v>
      </c>
      <c r="D176" s="128">
        <v>2.82836606</v>
      </c>
      <c r="E176" s="128">
        <v>4216.0748886399997</v>
      </c>
      <c r="F176" s="128">
        <v>124.82887798</v>
      </c>
      <c r="G176" s="128">
        <v>0.24175849999999999</v>
      </c>
      <c r="H176" s="128">
        <v>78.238361960000006</v>
      </c>
      <c r="I176" s="128">
        <v>7929.4522235900004</v>
      </c>
      <c r="J176" s="128">
        <v>345.43485319000001</v>
      </c>
      <c r="K176" s="128">
        <v>2.9524859700000001</v>
      </c>
      <c r="L176" s="128">
        <v>0.86595403999999998</v>
      </c>
      <c r="M176" s="128">
        <v>1.6880000000000001E-4</v>
      </c>
      <c r="N176" s="128">
        <v>28.133619790000001</v>
      </c>
      <c r="O176" s="128">
        <v>2.0655607200000001</v>
      </c>
      <c r="P176" s="128">
        <v>11.20148431</v>
      </c>
      <c r="Q176" s="128">
        <v>3.1336999999999999E-4</v>
      </c>
      <c r="R176" s="128">
        <v>2.1952220699999998</v>
      </c>
      <c r="S176" s="128">
        <v>5.5834000000000005E-4</v>
      </c>
      <c r="T176" s="128">
        <v>4.3989999999999997E-5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9">
        <v>45597</v>
      </c>
      <c r="B177" s="128">
        <v>16665.628963840001</v>
      </c>
      <c r="C177" s="128">
        <v>3898.3951114800002</v>
      </c>
      <c r="D177" s="128">
        <v>2.6940073099999999</v>
      </c>
      <c r="E177" s="128">
        <v>4235.4234077999999</v>
      </c>
      <c r="F177" s="128">
        <v>145.28952226999999</v>
      </c>
      <c r="G177" s="128">
        <v>0.24339522</v>
      </c>
      <c r="H177" s="128">
        <v>79.496760320000007</v>
      </c>
      <c r="I177" s="128">
        <v>8031.9119363199998</v>
      </c>
      <c r="J177" s="128">
        <v>225.82443884</v>
      </c>
      <c r="K177" s="128">
        <v>3.2490519199999999</v>
      </c>
      <c r="L177" s="128">
        <v>0.58096972999999996</v>
      </c>
      <c r="M177" s="128">
        <v>1.6909999999999999E-4</v>
      </c>
      <c r="N177" s="128">
        <v>27.732140390000001</v>
      </c>
      <c r="O177" s="128">
        <v>1.9907751199999999</v>
      </c>
      <c r="P177" s="128">
        <v>10.59600558</v>
      </c>
      <c r="Q177" s="128">
        <v>3.2977000000000001E-4</v>
      </c>
      <c r="R177" s="128">
        <v>2.2003843299999999</v>
      </c>
      <c r="S177" s="128">
        <v>5.5834000000000005E-4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9">
        <v>45627</v>
      </c>
      <c r="B178" s="128">
        <v>17052.850324579998</v>
      </c>
      <c r="C178" s="128">
        <v>3943.4348212499999</v>
      </c>
      <c r="D178" s="128">
        <v>15.987057419999999</v>
      </c>
      <c r="E178" s="128">
        <v>4298.1029663700001</v>
      </c>
      <c r="F178" s="128">
        <v>131.60226194000001</v>
      </c>
      <c r="G178" s="128">
        <v>2.4116E-4</v>
      </c>
      <c r="H178" s="128">
        <v>59.577976649999997</v>
      </c>
      <c r="I178" s="128">
        <v>8358.1782683099991</v>
      </c>
      <c r="J178" s="128">
        <v>171.51965238</v>
      </c>
      <c r="K178" s="128">
        <v>3.3501315200000001</v>
      </c>
      <c r="L178" s="128">
        <v>0.58354072999999995</v>
      </c>
      <c r="M178" s="128">
        <v>1.6940999999999999E-4</v>
      </c>
      <c r="N178" s="128">
        <v>27.854423109999999</v>
      </c>
      <c r="O178" s="128">
        <v>28.362526119999998</v>
      </c>
      <c r="P178" s="128">
        <v>11.16741856</v>
      </c>
      <c r="Q178" s="128">
        <v>1.02492E-2</v>
      </c>
      <c r="R178" s="128">
        <v>3.11801218</v>
      </c>
      <c r="S178" s="128">
        <v>6.0826999999999995E-4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9">
        <v>45658</v>
      </c>
      <c r="B179" s="128">
        <v>17090.325363190001</v>
      </c>
      <c r="C179" s="128">
        <v>4515.0974906299998</v>
      </c>
      <c r="D179" s="128">
        <v>29.491464489999998</v>
      </c>
      <c r="E179" s="128">
        <v>3684.1271871399999</v>
      </c>
      <c r="F179" s="128">
        <v>198.72057115000001</v>
      </c>
      <c r="G179" s="128">
        <v>0.66948828000000005</v>
      </c>
      <c r="H179" s="128">
        <v>49.415128090000003</v>
      </c>
      <c r="I179" s="128">
        <v>8370.7450091999999</v>
      </c>
      <c r="J179" s="128">
        <v>168.86018378</v>
      </c>
      <c r="K179" s="128">
        <v>2.9560789299999999</v>
      </c>
      <c r="L179" s="128">
        <v>0.54002421</v>
      </c>
      <c r="M179" s="128">
        <v>1.6971999999999999E-4</v>
      </c>
      <c r="N179" s="128">
        <v>27.674673869999999</v>
      </c>
      <c r="O179" s="128">
        <v>28.725301269999999</v>
      </c>
      <c r="P179" s="128">
        <v>10.34697716</v>
      </c>
      <c r="Q179" s="128">
        <v>3.2186999999999998E-4</v>
      </c>
      <c r="R179" s="128">
        <v>2.9546851300000001</v>
      </c>
      <c r="S179" s="128">
        <v>6.0826999999999995E-4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9">
        <v>45689</v>
      </c>
      <c r="B180" s="128">
        <v>17278.426270849999</v>
      </c>
      <c r="C180" s="128">
        <v>4594.7970872400001</v>
      </c>
      <c r="D180" s="128">
        <v>29.61308442</v>
      </c>
      <c r="E180" s="128">
        <v>3884.9910060799998</v>
      </c>
      <c r="F180" s="128">
        <v>245.5003687</v>
      </c>
      <c r="G180" s="128">
        <v>0.63343490999999996</v>
      </c>
      <c r="H180" s="128">
        <v>54.841997820000003</v>
      </c>
      <c r="I180" s="128">
        <v>8213.7021198599996</v>
      </c>
      <c r="J180" s="128">
        <v>180.84692888000001</v>
      </c>
      <c r="K180" s="128">
        <v>3.42879099</v>
      </c>
      <c r="L180" s="128">
        <v>0.43603398999999998</v>
      </c>
      <c r="M180" s="128">
        <v>1.7000000000000001E-4</v>
      </c>
      <c r="N180" s="128">
        <v>27.736197799999999</v>
      </c>
      <c r="O180" s="128">
        <v>29.01635637</v>
      </c>
      <c r="P180" s="128">
        <v>10.08924597</v>
      </c>
      <c r="Q180" s="128">
        <v>3.3461999999999999E-4</v>
      </c>
      <c r="R180" s="128">
        <v>2.7925049300000002</v>
      </c>
      <c r="S180" s="128">
        <v>6.0826999999999995E-4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9">
        <v>45717</v>
      </c>
      <c r="B181" s="128">
        <v>17171.433206419999</v>
      </c>
      <c r="C181" s="128">
        <v>4804.3942781100004</v>
      </c>
      <c r="D181" s="128">
        <v>39.578649149999997</v>
      </c>
      <c r="E181" s="128">
        <v>3978.0021220100002</v>
      </c>
      <c r="F181" s="128">
        <v>142.06153098999999</v>
      </c>
      <c r="G181" s="128">
        <v>0.58750281000000004</v>
      </c>
      <c r="H181" s="128">
        <v>55.614750170000001</v>
      </c>
      <c r="I181" s="128">
        <v>7912.7632733999999</v>
      </c>
      <c r="J181" s="128">
        <v>157.2220289</v>
      </c>
      <c r="K181" s="128">
        <v>2.9431979099999999</v>
      </c>
      <c r="L181" s="128">
        <v>0.39170317999999998</v>
      </c>
      <c r="M181" s="128">
        <v>1.4372000000000001E-4</v>
      </c>
      <c r="N181" s="128">
        <v>35.674315829999998</v>
      </c>
      <c r="O181" s="128">
        <v>29.562972089999999</v>
      </c>
      <c r="P181" s="128">
        <v>10.00797549</v>
      </c>
      <c r="Q181" s="128">
        <v>0</v>
      </c>
      <c r="R181" s="128">
        <v>2.6281543900000002</v>
      </c>
      <c r="S181" s="128">
        <v>6.0826999999999995E-4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9">
        <v>45748</v>
      </c>
      <c r="B182" s="128">
        <v>17263.07416434</v>
      </c>
      <c r="C182" s="128">
        <v>5036.2970232999996</v>
      </c>
      <c r="D182" s="128">
        <v>53.66776102</v>
      </c>
      <c r="E182" s="128">
        <v>3965.69190828</v>
      </c>
      <c r="F182" s="128">
        <v>139.56844329</v>
      </c>
      <c r="G182" s="128">
        <v>0.57544457999999998</v>
      </c>
      <c r="H182" s="128">
        <v>68.751782300000002</v>
      </c>
      <c r="I182" s="128">
        <v>7751.3373076999997</v>
      </c>
      <c r="J182" s="128">
        <v>164.30773593999999</v>
      </c>
      <c r="K182" s="128">
        <v>3.1879659199999999</v>
      </c>
      <c r="L182" s="128">
        <v>0.47612898999999997</v>
      </c>
      <c r="M182" s="128">
        <v>1.4372000000000001E-4</v>
      </c>
      <c r="N182" s="128">
        <v>37.364593059999997</v>
      </c>
      <c r="O182" s="128">
        <v>2.82906974</v>
      </c>
      <c r="P182" s="128">
        <v>36.582716150000003</v>
      </c>
      <c r="Q182" s="128">
        <v>1.6901000000000001E-4</v>
      </c>
      <c r="R182" s="128">
        <v>2.4353630700000002</v>
      </c>
      <c r="S182" s="128">
        <v>6.0826999999999995E-4</v>
      </c>
      <c r="T182" s="128">
        <v>0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129</v>
      </c>
    </row>
    <row r="2" spans="1:20" s="11" customFormat="1" ht="5.25" customHeight="1">
      <c r="A2" s="40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128</v>
      </c>
    </row>
    <row r="5" spans="1:20" ht="12.75" customHeight="1">
      <c r="A5" s="22" t="s">
        <v>228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75" customHeight="1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</row>
    <row r="11" spans="1:20" hidden="1" outlineLevel="1">
      <c r="A11" s="9">
        <v>40544</v>
      </c>
      <c r="B11" s="128">
        <v>4296.0116156499998</v>
      </c>
      <c r="C11" s="128"/>
      <c r="D11" s="35"/>
      <c r="E11" s="35"/>
      <c r="F11" s="35"/>
      <c r="G11" s="35"/>
      <c r="H11" s="35"/>
      <c r="I11" s="35"/>
      <c r="J11" s="35"/>
      <c r="K11" s="35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4478.36437011</v>
      </c>
      <c r="C12" s="128"/>
      <c r="D12" s="35"/>
      <c r="E12" s="35"/>
      <c r="F12" s="35"/>
      <c r="G12" s="35"/>
      <c r="H12" s="35"/>
      <c r="I12" s="35"/>
      <c r="J12" s="35"/>
      <c r="K12" s="35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4564.0873654899997</v>
      </c>
      <c r="C13" s="128"/>
      <c r="D13" s="35"/>
      <c r="E13" s="35"/>
      <c r="F13" s="35"/>
      <c r="G13" s="35"/>
      <c r="H13" s="35"/>
      <c r="I13" s="35"/>
      <c r="J13" s="35"/>
      <c r="K13" s="35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4618.3643966</v>
      </c>
      <c r="C14" s="128"/>
      <c r="D14" s="35"/>
      <c r="E14" s="35"/>
      <c r="F14" s="35"/>
      <c r="G14" s="35"/>
      <c r="H14" s="35"/>
      <c r="I14" s="35"/>
      <c r="J14" s="35"/>
      <c r="K14" s="35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4718.29261021</v>
      </c>
      <c r="C15" s="128"/>
      <c r="D15" s="35"/>
      <c r="E15" s="35"/>
      <c r="F15" s="35"/>
      <c r="G15" s="35"/>
      <c r="H15" s="35"/>
      <c r="I15" s="35"/>
      <c r="J15" s="35"/>
      <c r="K15" s="35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4896.06037466</v>
      </c>
      <c r="C16" s="128"/>
      <c r="D16" s="35"/>
      <c r="E16" s="35"/>
      <c r="F16" s="35"/>
      <c r="G16" s="35"/>
      <c r="H16" s="35"/>
      <c r="I16" s="35"/>
      <c r="J16" s="35"/>
      <c r="K16" s="35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5009.6153171699998</v>
      </c>
      <c r="C17" s="128"/>
      <c r="D17" s="35"/>
      <c r="E17" s="35"/>
      <c r="F17" s="35"/>
      <c r="G17" s="35"/>
      <c r="H17" s="35"/>
      <c r="I17" s="35"/>
      <c r="J17" s="35"/>
      <c r="K17" s="35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5075.5293527399999</v>
      </c>
      <c r="C18" s="128"/>
      <c r="D18" s="35"/>
      <c r="E18" s="35"/>
      <c r="F18" s="35"/>
      <c r="G18" s="35"/>
      <c r="H18" s="35"/>
      <c r="I18" s="35"/>
      <c r="J18" s="35"/>
      <c r="K18" s="35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5249.3799945600003</v>
      </c>
      <c r="C19" s="128"/>
      <c r="D19" s="35"/>
      <c r="E19" s="35"/>
      <c r="F19" s="35"/>
      <c r="G19" s="35"/>
      <c r="H19" s="35"/>
      <c r="I19" s="35"/>
      <c r="J19" s="35"/>
      <c r="K19" s="35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5189.9911383299996</v>
      </c>
      <c r="C20" s="128"/>
      <c r="D20" s="35"/>
      <c r="E20" s="35"/>
      <c r="F20" s="35"/>
      <c r="G20" s="35"/>
      <c r="H20" s="35"/>
      <c r="I20" s="35"/>
      <c r="J20" s="35"/>
      <c r="K20" s="35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5318.7422032200002</v>
      </c>
      <c r="C21" s="128"/>
      <c r="D21" s="35"/>
      <c r="E21" s="35"/>
      <c r="F21" s="35"/>
      <c r="G21" s="35"/>
      <c r="H21" s="35"/>
      <c r="I21" s="35"/>
      <c r="J21" s="35"/>
      <c r="K21" s="35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5343.7822202699999</v>
      </c>
      <c r="C22" s="128"/>
      <c r="D22" s="35"/>
      <c r="E22" s="35"/>
      <c r="F22" s="35"/>
      <c r="G22" s="35"/>
      <c r="H22" s="35"/>
      <c r="I22" s="35"/>
      <c r="J22" s="35"/>
      <c r="K22" s="35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5216.6887361600002</v>
      </c>
      <c r="C23" s="128"/>
      <c r="D23" s="35"/>
      <c r="E23" s="35"/>
      <c r="F23" s="35"/>
      <c r="G23" s="35"/>
      <c r="H23" s="35"/>
      <c r="I23" s="35"/>
      <c r="J23" s="35"/>
      <c r="K23" s="35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5269.8255923999996</v>
      </c>
      <c r="C24" s="128"/>
      <c r="D24" s="35"/>
      <c r="E24" s="35"/>
      <c r="F24" s="35"/>
      <c r="G24" s="35"/>
      <c r="H24" s="35"/>
      <c r="I24" s="35"/>
      <c r="J24" s="35"/>
      <c r="K24" s="35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5329.0533880900002</v>
      </c>
      <c r="C25" s="128"/>
      <c r="D25" s="35"/>
      <c r="E25" s="35"/>
      <c r="F25" s="35"/>
      <c r="G25" s="35"/>
      <c r="H25" s="35"/>
      <c r="I25" s="35"/>
      <c r="J25" s="35"/>
      <c r="K25" s="35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5182.7558428100001</v>
      </c>
      <c r="C26" s="128"/>
      <c r="D26" s="35"/>
      <c r="E26" s="35"/>
      <c r="F26" s="35"/>
      <c r="G26" s="35"/>
      <c r="H26" s="35"/>
      <c r="I26" s="35"/>
      <c r="J26" s="35"/>
      <c r="K26" s="35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5183.4945220899999</v>
      </c>
      <c r="C27" s="128"/>
      <c r="D27" s="35"/>
      <c r="E27" s="35"/>
      <c r="F27" s="35"/>
      <c r="G27" s="35"/>
      <c r="H27" s="35"/>
      <c r="I27" s="35"/>
      <c r="J27" s="35"/>
      <c r="K27" s="35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5267.62115705</v>
      </c>
      <c r="C28" s="128"/>
      <c r="D28" s="35"/>
      <c r="E28" s="35"/>
      <c r="F28" s="35"/>
      <c r="G28" s="35"/>
      <c r="H28" s="35"/>
      <c r="I28" s="35"/>
      <c r="J28" s="35"/>
      <c r="K28" s="35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5340.5747078300001</v>
      </c>
      <c r="C29" s="128"/>
      <c r="D29" s="35"/>
      <c r="E29" s="35"/>
      <c r="F29" s="35"/>
      <c r="G29" s="35"/>
      <c r="H29" s="35"/>
      <c r="I29" s="35"/>
      <c r="J29" s="35"/>
      <c r="K29" s="35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5455.9108027499997</v>
      </c>
      <c r="C30" s="128"/>
      <c r="D30" s="35"/>
      <c r="E30" s="35"/>
      <c r="F30" s="35"/>
      <c r="G30" s="35"/>
      <c r="H30" s="35"/>
      <c r="I30" s="35"/>
      <c r="J30" s="35"/>
      <c r="K30" s="35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5575.6885460499998</v>
      </c>
      <c r="C31" s="128"/>
      <c r="D31" s="35"/>
      <c r="E31" s="35"/>
      <c r="F31" s="35"/>
      <c r="G31" s="35"/>
      <c r="H31" s="35"/>
      <c r="I31" s="35"/>
      <c r="J31" s="35"/>
      <c r="K31" s="35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5658.3716535599997</v>
      </c>
      <c r="C32" s="128"/>
      <c r="D32" s="35"/>
      <c r="E32" s="35"/>
      <c r="F32" s="35"/>
      <c r="G32" s="35"/>
      <c r="H32" s="35"/>
      <c r="I32" s="35"/>
      <c r="J32" s="35"/>
      <c r="K32" s="35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5546.7802666400003</v>
      </c>
      <c r="C33" s="128"/>
      <c r="D33" s="35"/>
      <c r="E33" s="35"/>
      <c r="F33" s="35"/>
      <c r="G33" s="35"/>
      <c r="H33" s="35"/>
      <c r="I33" s="35"/>
      <c r="J33" s="35"/>
      <c r="K33" s="35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5085.0523016400002</v>
      </c>
      <c r="C34" s="128"/>
      <c r="D34" s="35"/>
      <c r="E34" s="35"/>
      <c r="F34" s="35"/>
      <c r="G34" s="35"/>
      <c r="H34" s="35"/>
      <c r="I34" s="35"/>
      <c r="J34" s="35"/>
      <c r="K34" s="35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5056.6477685899999</v>
      </c>
      <c r="C35" s="128"/>
      <c r="D35" s="35"/>
      <c r="E35" s="35"/>
      <c r="F35" s="35"/>
      <c r="G35" s="35"/>
      <c r="H35" s="35"/>
      <c r="I35" s="35"/>
      <c r="J35" s="35"/>
      <c r="K35" s="35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4955.4284622200003</v>
      </c>
      <c r="C36" s="128">
        <v>167.05341734000001</v>
      </c>
      <c r="D36" s="128">
        <v>19.55276147</v>
      </c>
      <c r="E36" s="128">
        <v>0.74693779999999999</v>
      </c>
      <c r="F36" s="128">
        <v>7.5739257200000001</v>
      </c>
      <c r="G36" s="128">
        <v>11.23189795</v>
      </c>
      <c r="H36" s="128">
        <v>147.50065587</v>
      </c>
      <c r="I36" s="128">
        <v>26.18035261</v>
      </c>
      <c r="J36" s="128">
        <v>81.247335519999993</v>
      </c>
      <c r="K36" s="128">
        <v>40.072967740000003</v>
      </c>
      <c r="L36" s="128">
        <v>4788.3750448800001</v>
      </c>
      <c r="M36" s="128">
        <v>1008.04506531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4832.6009192399997</v>
      </c>
      <c r="C37" s="128">
        <v>177.57272229</v>
      </c>
      <c r="D37" s="128">
        <v>19.185996129999999</v>
      </c>
      <c r="E37" s="128">
        <v>0.74693779999999999</v>
      </c>
      <c r="F37" s="128">
        <v>7.4345503099999997</v>
      </c>
      <c r="G37" s="128">
        <v>11.004508019999999</v>
      </c>
      <c r="H37" s="128">
        <v>158.38672615999999</v>
      </c>
      <c r="I37" s="128">
        <v>29.23335968</v>
      </c>
      <c r="J37" s="128">
        <v>89.49615996</v>
      </c>
      <c r="K37" s="128">
        <v>39.657206520000003</v>
      </c>
      <c r="L37" s="128">
        <v>4655.0281969500002</v>
      </c>
      <c r="M37" s="128">
        <v>1908.27647806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5047.0660039300001</v>
      </c>
      <c r="C38" s="128">
        <v>197.72564742</v>
      </c>
      <c r="D38" s="128">
        <v>18.98788425</v>
      </c>
      <c r="E38" s="128">
        <v>0.74693779999999999</v>
      </c>
      <c r="F38" s="128">
        <v>7.4003552900000003</v>
      </c>
      <c r="G38" s="128">
        <v>10.840591160000001</v>
      </c>
      <c r="H38" s="128">
        <v>178.73776316999999</v>
      </c>
      <c r="I38" s="128">
        <v>32.476844870000001</v>
      </c>
      <c r="J38" s="128">
        <v>106.36223155</v>
      </c>
      <c r="K38" s="128">
        <v>39.898686750000003</v>
      </c>
      <c r="L38" s="128">
        <v>4849.3403565099998</v>
      </c>
      <c r="M38" s="128">
        <v>998.21567536999999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5178.5408238099999</v>
      </c>
      <c r="C39" s="128">
        <v>212.51189095000001</v>
      </c>
      <c r="D39" s="128">
        <v>18.798463290000001</v>
      </c>
      <c r="E39" s="128">
        <v>2.7004100200000001</v>
      </c>
      <c r="F39" s="128">
        <v>5.4068564700000001</v>
      </c>
      <c r="G39" s="128">
        <v>10.6911968</v>
      </c>
      <c r="H39" s="128">
        <v>193.71342766000001</v>
      </c>
      <c r="I39" s="128">
        <v>48.518056000000001</v>
      </c>
      <c r="J39" s="128">
        <v>120.46692912</v>
      </c>
      <c r="K39" s="128">
        <v>24.72844254</v>
      </c>
      <c r="L39" s="128">
        <v>4966.0289328600002</v>
      </c>
      <c r="M39" s="128">
        <v>844.08551423999995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5477.7056177900004</v>
      </c>
      <c r="C40" s="128">
        <v>195.18162054000001</v>
      </c>
      <c r="D40" s="128">
        <v>16.73634766</v>
      </c>
      <c r="E40" s="128">
        <v>0.74693779999999999</v>
      </c>
      <c r="F40" s="128">
        <v>5.40866398</v>
      </c>
      <c r="G40" s="128">
        <v>10.58074588</v>
      </c>
      <c r="H40" s="128">
        <v>178.44527288</v>
      </c>
      <c r="I40" s="128">
        <v>26.057069009999999</v>
      </c>
      <c r="J40" s="128">
        <v>127.76158327</v>
      </c>
      <c r="K40" s="128">
        <v>24.626620599999999</v>
      </c>
      <c r="L40" s="128">
        <v>5282.5239972500003</v>
      </c>
      <c r="M40" s="128">
        <v>986.06939249000004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5493.7413276999996</v>
      </c>
      <c r="C41" s="128">
        <v>202.28960459999999</v>
      </c>
      <c r="D41" s="128">
        <v>16.672946450000001</v>
      </c>
      <c r="E41" s="128">
        <v>0.74693779999999999</v>
      </c>
      <c r="F41" s="128">
        <v>5.3718069699999997</v>
      </c>
      <c r="G41" s="128">
        <v>10.55420168</v>
      </c>
      <c r="H41" s="128">
        <v>185.61665815000001</v>
      </c>
      <c r="I41" s="128">
        <v>26.89991045</v>
      </c>
      <c r="J41" s="128">
        <v>134.18865578</v>
      </c>
      <c r="K41" s="128">
        <v>24.528091920000001</v>
      </c>
      <c r="L41" s="128">
        <v>5291.4517231</v>
      </c>
      <c r="M41" s="128">
        <v>1011.41186586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5590.9862690600003</v>
      </c>
      <c r="C42" s="128">
        <v>203.27727822</v>
      </c>
      <c r="D42" s="128">
        <v>16.568233450000001</v>
      </c>
      <c r="E42" s="128">
        <v>0.74693779999999999</v>
      </c>
      <c r="F42" s="128">
        <v>5.3373396199999998</v>
      </c>
      <c r="G42" s="128">
        <v>10.48395603</v>
      </c>
      <c r="H42" s="128">
        <v>186.70904476999999</v>
      </c>
      <c r="I42" s="128">
        <v>28.053942849999999</v>
      </c>
      <c r="J42" s="128">
        <v>134.20028743</v>
      </c>
      <c r="K42" s="128">
        <v>24.45481449</v>
      </c>
      <c r="L42" s="128">
        <v>5387.7089908400003</v>
      </c>
      <c r="M42" s="128">
        <v>1001.68552114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5520.7725245499996</v>
      </c>
      <c r="C43" s="128">
        <v>197.70016609999999</v>
      </c>
      <c r="D43" s="128">
        <v>13.4395402</v>
      </c>
      <c r="E43" s="128">
        <v>0.74693779999999999</v>
      </c>
      <c r="F43" s="128">
        <v>2.3216488900000001</v>
      </c>
      <c r="G43" s="128">
        <v>10.37095351</v>
      </c>
      <c r="H43" s="128">
        <v>184.26062590000001</v>
      </c>
      <c r="I43" s="128">
        <v>25.70038516</v>
      </c>
      <c r="J43" s="128">
        <v>155.1281894</v>
      </c>
      <c r="K43" s="128">
        <v>3.4320513400000001</v>
      </c>
      <c r="L43" s="128">
        <v>5323.0723584500001</v>
      </c>
      <c r="M43" s="128">
        <v>894.66903253999999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5570.2815270499996</v>
      </c>
      <c r="C44" s="128">
        <v>212.74648249000001</v>
      </c>
      <c r="D44" s="128">
        <v>13.28963139</v>
      </c>
      <c r="E44" s="128">
        <v>0.74693779999999999</v>
      </c>
      <c r="F44" s="128">
        <v>2.2855627200000002</v>
      </c>
      <c r="G44" s="128">
        <v>10.257130869999999</v>
      </c>
      <c r="H44" s="128">
        <v>199.45685109999999</v>
      </c>
      <c r="I44" s="128">
        <v>26.828800130000001</v>
      </c>
      <c r="J44" s="128">
        <v>169.26680008</v>
      </c>
      <c r="K44" s="128">
        <v>3.36125089</v>
      </c>
      <c r="L44" s="128">
        <v>5357.5350445599997</v>
      </c>
      <c r="M44" s="128">
        <v>913.74025696000001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5582.9948682800004</v>
      </c>
      <c r="C45" s="128">
        <v>191.49353550000001</v>
      </c>
      <c r="D45" s="128">
        <v>13.185582760000001</v>
      </c>
      <c r="E45" s="128">
        <v>0.74693779999999999</v>
      </c>
      <c r="F45" s="128">
        <v>2.2860591600000002</v>
      </c>
      <c r="G45" s="128">
        <v>10.152585800000001</v>
      </c>
      <c r="H45" s="128">
        <v>178.30795273999999</v>
      </c>
      <c r="I45" s="128">
        <v>0</v>
      </c>
      <c r="J45" s="128">
        <v>175.02950299</v>
      </c>
      <c r="K45" s="128">
        <v>3.2784497500000001</v>
      </c>
      <c r="L45" s="128">
        <v>5391.5013327799998</v>
      </c>
      <c r="M45" s="128">
        <v>843.03081855000005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6227.1012636200003</v>
      </c>
      <c r="C46" s="128">
        <v>197.53512355999999</v>
      </c>
      <c r="D46" s="128">
        <v>13.168815589999999</v>
      </c>
      <c r="E46" s="128">
        <v>0.74693779999999999</v>
      </c>
      <c r="F46" s="128">
        <v>2.28556362</v>
      </c>
      <c r="G46" s="128">
        <v>10.13631417</v>
      </c>
      <c r="H46" s="128">
        <v>184.36630797000001</v>
      </c>
      <c r="I46" s="128">
        <v>0</v>
      </c>
      <c r="J46" s="128">
        <v>181.12951208999999</v>
      </c>
      <c r="K46" s="128">
        <v>3.2367958799999998</v>
      </c>
      <c r="L46" s="128">
        <v>6029.5661400600002</v>
      </c>
      <c r="M46" s="128">
        <v>893.74843246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5959.2827433399998</v>
      </c>
      <c r="C47" s="128">
        <v>200.74094076</v>
      </c>
      <c r="D47" s="128">
        <v>12.8548911</v>
      </c>
      <c r="E47" s="128">
        <v>0.74693779999999999</v>
      </c>
      <c r="F47" s="128">
        <v>2.28554251</v>
      </c>
      <c r="G47" s="128">
        <v>9.8224107899999993</v>
      </c>
      <c r="H47" s="128">
        <v>187.88604966</v>
      </c>
      <c r="I47" s="128">
        <v>0</v>
      </c>
      <c r="J47" s="128">
        <v>184.71595743</v>
      </c>
      <c r="K47" s="128">
        <v>3.1700922299999998</v>
      </c>
      <c r="L47" s="128">
        <v>5758.54180258</v>
      </c>
      <c r="M47" s="128">
        <v>891.46117745000004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7049.28516485</v>
      </c>
      <c r="C48" s="128">
        <v>257.65603708999998</v>
      </c>
      <c r="D48" s="128">
        <v>14.00062511</v>
      </c>
      <c r="E48" s="128">
        <v>1.7874464999999999</v>
      </c>
      <c r="F48" s="128">
        <v>2.29968035</v>
      </c>
      <c r="G48" s="128">
        <v>9.9134982600000008</v>
      </c>
      <c r="H48" s="128">
        <v>243.65541198</v>
      </c>
      <c r="I48" s="128">
        <v>0</v>
      </c>
      <c r="J48" s="128">
        <v>239.78197413000001</v>
      </c>
      <c r="K48" s="128">
        <v>3.8734378500000002</v>
      </c>
      <c r="L48" s="128">
        <v>6791.6291277600003</v>
      </c>
      <c r="M48" s="128">
        <v>2041.05610153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7411.0924538700001</v>
      </c>
      <c r="C49" s="128">
        <v>279.66271411999998</v>
      </c>
      <c r="D49" s="128">
        <v>13.806883210000001</v>
      </c>
      <c r="E49" s="128">
        <v>1.71691671</v>
      </c>
      <c r="F49" s="128">
        <v>2.2865808699999999</v>
      </c>
      <c r="G49" s="128">
        <v>9.8033856299999993</v>
      </c>
      <c r="H49" s="128">
        <v>265.85583091000001</v>
      </c>
      <c r="I49" s="128">
        <v>0</v>
      </c>
      <c r="J49" s="128">
        <v>261.62976125</v>
      </c>
      <c r="K49" s="128">
        <v>4.2260696600000003</v>
      </c>
      <c r="L49" s="128">
        <v>7131.4297397500004</v>
      </c>
      <c r="M49" s="128">
        <v>2111.32674916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7758.6187699499997</v>
      </c>
      <c r="C50" s="128">
        <v>290.76016198000002</v>
      </c>
      <c r="D50" s="128">
        <v>16.353573870000002</v>
      </c>
      <c r="E50" s="128">
        <v>3.2784082099999998</v>
      </c>
      <c r="F50" s="128">
        <v>2.2855390999999998</v>
      </c>
      <c r="G50" s="128">
        <v>10.78962656</v>
      </c>
      <c r="H50" s="128">
        <v>274.40658810999997</v>
      </c>
      <c r="I50" s="128">
        <v>0</v>
      </c>
      <c r="J50" s="128">
        <v>269.83033517000001</v>
      </c>
      <c r="K50" s="128">
        <v>4.5762529399999998</v>
      </c>
      <c r="L50" s="128">
        <v>7467.8586079699999</v>
      </c>
      <c r="M50" s="128">
        <v>2313.452847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8204.9685343900001</v>
      </c>
      <c r="C51" s="128">
        <v>303.82274819999998</v>
      </c>
      <c r="D51" s="128">
        <v>17.444164319999999</v>
      </c>
      <c r="E51" s="128">
        <v>3.2107607499999999</v>
      </c>
      <c r="F51" s="128">
        <v>2.2859791299999999</v>
      </c>
      <c r="G51" s="128">
        <v>11.947424440000001</v>
      </c>
      <c r="H51" s="128">
        <v>286.37858388000001</v>
      </c>
      <c r="I51" s="128">
        <v>0</v>
      </c>
      <c r="J51" s="128">
        <v>281.70547945999999</v>
      </c>
      <c r="K51" s="128">
        <v>4.6731044199999996</v>
      </c>
      <c r="L51" s="128">
        <v>7901.1457861899999</v>
      </c>
      <c r="M51" s="128">
        <v>798.21167519999995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7820.8494341100004</v>
      </c>
      <c r="C52" s="128">
        <v>306.98645384000002</v>
      </c>
      <c r="D52" s="128">
        <v>17.327269780000002</v>
      </c>
      <c r="E52" s="128">
        <v>3.16333653</v>
      </c>
      <c r="F52" s="128">
        <v>2.28698405</v>
      </c>
      <c r="G52" s="128">
        <v>11.8769492</v>
      </c>
      <c r="H52" s="128">
        <v>289.65918405999997</v>
      </c>
      <c r="I52" s="128">
        <v>0</v>
      </c>
      <c r="J52" s="128">
        <v>285.00553112</v>
      </c>
      <c r="K52" s="128">
        <v>4.6536529399999997</v>
      </c>
      <c r="L52" s="128">
        <v>7513.8629802699998</v>
      </c>
      <c r="M52" s="128">
        <v>751.85035847999995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8139.9656553200002</v>
      </c>
      <c r="C53" s="128">
        <v>346.24160153000003</v>
      </c>
      <c r="D53" s="128">
        <v>17.17750663</v>
      </c>
      <c r="E53" s="128">
        <v>3.09844813</v>
      </c>
      <c r="F53" s="128">
        <v>2.2854646500000002</v>
      </c>
      <c r="G53" s="128">
        <v>11.793593850000001</v>
      </c>
      <c r="H53" s="128">
        <v>329.06409489999999</v>
      </c>
      <c r="I53" s="128">
        <v>0</v>
      </c>
      <c r="J53" s="128">
        <v>324.34425083999997</v>
      </c>
      <c r="K53" s="128">
        <v>4.7198440599999998</v>
      </c>
      <c r="L53" s="128">
        <v>7793.7240537899997</v>
      </c>
      <c r="M53" s="128">
        <v>828.35570472999996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8676.4419136300003</v>
      </c>
      <c r="C54" s="128">
        <v>387.13592173000001</v>
      </c>
      <c r="D54" s="128">
        <v>17.012348150000001</v>
      </c>
      <c r="E54" s="128">
        <v>3.0101319599999998</v>
      </c>
      <c r="F54" s="128">
        <v>2.2864722500000001</v>
      </c>
      <c r="G54" s="128">
        <v>11.715743939999999</v>
      </c>
      <c r="H54" s="128">
        <v>370.12357358000003</v>
      </c>
      <c r="I54" s="128">
        <v>0</v>
      </c>
      <c r="J54" s="128">
        <v>364.81959698999998</v>
      </c>
      <c r="K54" s="128">
        <v>5.3039765900000004</v>
      </c>
      <c r="L54" s="128">
        <v>8289.3059919000007</v>
      </c>
      <c r="M54" s="128">
        <v>920.84266190999995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8562.0515809799999</v>
      </c>
      <c r="C55" s="128">
        <v>368.06950596000001</v>
      </c>
      <c r="D55" s="128">
        <v>16.194823450000001</v>
      </c>
      <c r="E55" s="128">
        <v>2.9192397099999998</v>
      </c>
      <c r="F55" s="128">
        <v>2.2854616000000001</v>
      </c>
      <c r="G55" s="128">
        <v>10.99012214</v>
      </c>
      <c r="H55" s="128">
        <v>351.87468251000001</v>
      </c>
      <c r="I55" s="128">
        <v>0</v>
      </c>
      <c r="J55" s="128">
        <v>346.83730992</v>
      </c>
      <c r="K55" s="128">
        <v>5.0373725900000004</v>
      </c>
      <c r="L55" s="128">
        <v>8193.9820750199997</v>
      </c>
      <c r="M55" s="128">
        <v>883.29258119999997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8356.9064161200004</v>
      </c>
      <c r="C56" s="128">
        <v>362.69909365000001</v>
      </c>
      <c r="D56" s="128">
        <v>14.06792252</v>
      </c>
      <c r="E56" s="128">
        <v>2.8811668400000001</v>
      </c>
      <c r="F56" s="128">
        <v>1.0047155999999999</v>
      </c>
      <c r="G56" s="128">
        <v>10.18204008</v>
      </c>
      <c r="H56" s="128">
        <v>348.63117112999998</v>
      </c>
      <c r="I56" s="128">
        <v>0</v>
      </c>
      <c r="J56" s="128">
        <v>347.06150787000001</v>
      </c>
      <c r="K56" s="128">
        <v>1.56966326</v>
      </c>
      <c r="L56" s="128">
        <v>7994.2073224699998</v>
      </c>
      <c r="M56" s="128">
        <v>850.59781209000005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9338.5491473500006</v>
      </c>
      <c r="C57" s="128">
        <v>416.98457314000001</v>
      </c>
      <c r="D57" s="128">
        <v>14.076437289999999</v>
      </c>
      <c r="E57" s="128">
        <v>2.7923364500000001</v>
      </c>
      <c r="F57" s="128">
        <v>1.0018009999999999</v>
      </c>
      <c r="G57" s="128">
        <v>10.28229984</v>
      </c>
      <c r="H57" s="128">
        <v>402.90813585000001</v>
      </c>
      <c r="I57" s="128">
        <v>0</v>
      </c>
      <c r="J57" s="128">
        <v>401.10723755999999</v>
      </c>
      <c r="K57" s="128">
        <v>1.8008982899999999</v>
      </c>
      <c r="L57" s="128">
        <v>8921.5645742100005</v>
      </c>
      <c r="M57" s="128">
        <v>967.49244667000005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9939.7646504099994</v>
      </c>
      <c r="C58" s="128">
        <v>438.36176589000002</v>
      </c>
      <c r="D58" s="128">
        <v>13.61576808</v>
      </c>
      <c r="E58" s="128">
        <v>2.4363768100000001</v>
      </c>
      <c r="F58" s="128">
        <v>0.99676982999999997</v>
      </c>
      <c r="G58" s="128">
        <v>10.18262144</v>
      </c>
      <c r="H58" s="128">
        <v>424.74599781000001</v>
      </c>
      <c r="I58" s="128">
        <v>0</v>
      </c>
      <c r="J58" s="128">
        <v>422.89012178000002</v>
      </c>
      <c r="K58" s="128">
        <v>1.8558760299999999</v>
      </c>
      <c r="L58" s="128">
        <v>9501.4028845199991</v>
      </c>
      <c r="M58" s="128">
        <v>1034.20482995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9992.0157839399999</v>
      </c>
      <c r="C59" s="128">
        <v>442.17493237000002</v>
      </c>
      <c r="D59" s="128">
        <v>13.42254913</v>
      </c>
      <c r="E59" s="128">
        <v>2.3477708700000002</v>
      </c>
      <c r="F59" s="128">
        <v>0.99326492</v>
      </c>
      <c r="G59" s="128">
        <v>10.081513340000001</v>
      </c>
      <c r="H59" s="128">
        <v>428.75238323999997</v>
      </c>
      <c r="I59" s="128">
        <v>0</v>
      </c>
      <c r="J59" s="128">
        <v>426.76837656999999</v>
      </c>
      <c r="K59" s="128">
        <v>1.9840066700000001</v>
      </c>
      <c r="L59" s="128">
        <v>9549.8408515699994</v>
      </c>
      <c r="M59" s="128">
        <v>987.82618888000002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15880.73793426</v>
      </c>
      <c r="C60" s="128">
        <v>749.68660345000001</v>
      </c>
      <c r="D60" s="128">
        <v>13.34347241</v>
      </c>
      <c r="E60" s="128">
        <v>2.2605273399999999</v>
      </c>
      <c r="F60" s="128">
        <v>0.98922659000000002</v>
      </c>
      <c r="G60" s="128">
        <v>10.09371848</v>
      </c>
      <c r="H60" s="128">
        <v>736.34313104</v>
      </c>
      <c r="I60" s="128">
        <v>0</v>
      </c>
      <c r="J60" s="128">
        <v>733.00096752000002</v>
      </c>
      <c r="K60" s="128">
        <v>3.3421635200000002</v>
      </c>
      <c r="L60" s="128">
        <v>15131.05133081</v>
      </c>
      <c r="M60" s="128">
        <v>1485.24999383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13477.660798790001</v>
      </c>
      <c r="C61" s="128">
        <v>594.44671297000002</v>
      </c>
      <c r="D61" s="128">
        <v>13.317236769999999</v>
      </c>
      <c r="E61" s="128">
        <v>2.2633531100000002</v>
      </c>
      <c r="F61" s="128">
        <v>0.98076788000000004</v>
      </c>
      <c r="G61" s="128">
        <v>10.07311578</v>
      </c>
      <c r="H61" s="128">
        <v>581.1294762</v>
      </c>
      <c r="I61" s="128">
        <v>0</v>
      </c>
      <c r="J61" s="128">
        <v>578.35358369000005</v>
      </c>
      <c r="K61" s="128">
        <v>2.7758925099999998</v>
      </c>
      <c r="L61" s="128">
        <v>12883.21408582</v>
      </c>
      <c r="M61" s="128">
        <v>1219.0018224099999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12299.18731354</v>
      </c>
      <c r="C62" s="128">
        <v>534.21986098000002</v>
      </c>
      <c r="D62" s="128">
        <v>13.18866206</v>
      </c>
      <c r="E62" s="128">
        <v>2.26586921</v>
      </c>
      <c r="F62" s="128">
        <v>0.95596590000000004</v>
      </c>
      <c r="G62" s="128">
        <v>9.9668269499999997</v>
      </c>
      <c r="H62" s="128">
        <v>521.03119891999995</v>
      </c>
      <c r="I62" s="128">
        <v>517.06581672000004</v>
      </c>
      <c r="J62" s="128">
        <v>1.46374402</v>
      </c>
      <c r="K62" s="128">
        <v>2.50163818</v>
      </c>
      <c r="L62" s="128">
        <v>11764.967452559998</v>
      </c>
      <c r="M62" s="128">
        <v>1136.40208029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12435.31040663</v>
      </c>
      <c r="C63" s="128">
        <v>533.92617068000004</v>
      </c>
      <c r="D63" s="128">
        <v>13.07131141</v>
      </c>
      <c r="E63" s="128">
        <v>2.2681677599999999</v>
      </c>
      <c r="F63" s="128">
        <v>0.94052195999999999</v>
      </c>
      <c r="G63" s="128">
        <v>9.8626216899999992</v>
      </c>
      <c r="H63" s="128">
        <v>520.85485927000002</v>
      </c>
      <c r="I63" s="128">
        <v>517.71601428999998</v>
      </c>
      <c r="J63" s="128">
        <v>0.61829166999999996</v>
      </c>
      <c r="K63" s="128">
        <v>2.5205533099999999</v>
      </c>
      <c r="L63" s="128">
        <v>11901.384235949999</v>
      </c>
      <c r="M63" s="128">
        <v>1116.5984356700001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12645.43149866</v>
      </c>
      <c r="C64" s="128">
        <v>523.20304023999995</v>
      </c>
      <c r="D64" s="128">
        <v>12.469012620000001</v>
      </c>
      <c r="E64" s="128">
        <v>1.79105636</v>
      </c>
      <c r="F64" s="128">
        <v>0.92460200999999997</v>
      </c>
      <c r="G64" s="128">
        <v>9.7533542499999992</v>
      </c>
      <c r="H64" s="128">
        <v>510.73402762000001</v>
      </c>
      <c r="I64" s="128">
        <v>508.19214957000003</v>
      </c>
      <c r="J64" s="128">
        <v>0</v>
      </c>
      <c r="K64" s="128">
        <v>2.5418780500000002</v>
      </c>
      <c r="L64" s="128">
        <v>12122.228458420001</v>
      </c>
      <c r="M64" s="128">
        <v>1100.51004328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12502.962341689999</v>
      </c>
      <c r="C65" s="128">
        <v>533.82336239999995</v>
      </c>
      <c r="D65" s="128">
        <v>12.55405148</v>
      </c>
      <c r="E65" s="128">
        <v>1.7938835399999999</v>
      </c>
      <c r="F65" s="128">
        <v>0.90683833000000003</v>
      </c>
      <c r="G65" s="128">
        <v>9.8533296099999994</v>
      </c>
      <c r="H65" s="128">
        <v>521.26931091999995</v>
      </c>
      <c r="I65" s="128">
        <v>518.71788253</v>
      </c>
      <c r="J65" s="128">
        <v>0</v>
      </c>
      <c r="K65" s="128">
        <v>2.5514283899999999</v>
      </c>
      <c r="L65" s="128">
        <v>11969.138979290001</v>
      </c>
      <c r="M65" s="128">
        <v>1130.5639155199999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12631.6153325</v>
      </c>
      <c r="C66" s="128">
        <v>511.74340325999998</v>
      </c>
      <c r="D66" s="128">
        <v>12.641012290000001</v>
      </c>
      <c r="E66" s="128">
        <v>1.79621243</v>
      </c>
      <c r="F66" s="128">
        <v>0.89135887999999996</v>
      </c>
      <c r="G66" s="128">
        <v>9.9534409799999999</v>
      </c>
      <c r="H66" s="128">
        <v>499.10239096999999</v>
      </c>
      <c r="I66" s="128">
        <v>496.58353019999998</v>
      </c>
      <c r="J66" s="128">
        <v>0</v>
      </c>
      <c r="K66" s="128">
        <v>2.5188607699999999</v>
      </c>
      <c r="L66" s="128">
        <v>12119.87192924</v>
      </c>
      <c r="M66" s="128">
        <v>1044.8963088200001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12118.08407536</v>
      </c>
      <c r="C67" s="128">
        <v>526.48942509000005</v>
      </c>
      <c r="D67" s="128">
        <v>22.25764594</v>
      </c>
      <c r="E67" s="128">
        <v>1.79621243</v>
      </c>
      <c r="F67" s="128">
        <v>10.41159092</v>
      </c>
      <c r="G67" s="128">
        <v>10.049842590000001</v>
      </c>
      <c r="H67" s="128">
        <v>504.23177915000002</v>
      </c>
      <c r="I67" s="128">
        <v>501.69820866999999</v>
      </c>
      <c r="J67" s="128">
        <v>0</v>
      </c>
      <c r="K67" s="128">
        <v>2.5335704799999998</v>
      </c>
      <c r="L67" s="128">
        <v>11591.594650269999</v>
      </c>
      <c r="M67" s="128">
        <v>1121.3069667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12300.302884659999</v>
      </c>
      <c r="C68" s="128">
        <v>557.94255240999996</v>
      </c>
      <c r="D68" s="128">
        <v>21.965114270000001</v>
      </c>
      <c r="E68" s="128">
        <v>1.79621243</v>
      </c>
      <c r="F68" s="128">
        <v>10.01876554</v>
      </c>
      <c r="G68" s="128">
        <v>10.1501363</v>
      </c>
      <c r="H68" s="128">
        <v>535.97743814</v>
      </c>
      <c r="I68" s="128">
        <v>533.94634549</v>
      </c>
      <c r="J68" s="128">
        <v>0</v>
      </c>
      <c r="K68" s="128">
        <v>2.0310926500000002</v>
      </c>
      <c r="L68" s="128">
        <v>11742.36033225</v>
      </c>
      <c r="M68" s="128">
        <v>1168.0741898199999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12761.586791469999</v>
      </c>
      <c r="C69" s="128">
        <v>571.88483068999994</v>
      </c>
      <c r="D69" s="128">
        <v>22.19185951</v>
      </c>
      <c r="E69" s="128">
        <v>1.80041948</v>
      </c>
      <c r="F69" s="128">
        <v>10.144298770000001</v>
      </c>
      <c r="G69" s="128">
        <v>10.247141259999999</v>
      </c>
      <c r="H69" s="128">
        <v>549.69297117999997</v>
      </c>
      <c r="I69" s="128">
        <v>547.65322808999997</v>
      </c>
      <c r="J69" s="128">
        <v>0</v>
      </c>
      <c r="K69" s="128">
        <v>2.03974309</v>
      </c>
      <c r="L69" s="128">
        <v>12189.701960779999</v>
      </c>
      <c r="M69" s="128">
        <v>1163.64517129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13050.26418855</v>
      </c>
      <c r="C70" s="128">
        <v>563.33857102000002</v>
      </c>
      <c r="D70" s="128">
        <v>18.264641149999999</v>
      </c>
      <c r="E70" s="128">
        <v>1.80041948</v>
      </c>
      <c r="F70" s="128">
        <v>9.6431732399999994</v>
      </c>
      <c r="G70" s="128">
        <v>6.8210484300000003</v>
      </c>
      <c r="H70" s="128">
        <v>545.07392987000003</v>
      </c>
      <c r="I70" s="128">
        <v>542.96232516999999</v>
      </c>
      <c r="J70" s="128">
        <v>0</v>
      </c>
      <c r="K70" s="128">
        <v>2.1116047</v>
      </c>
      <c r="L70" s="128">
        <v>12486.92561753</v>
      </c>
      <c r="M70" s="128">
        <v>1965.0561898399999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13593.03780469</v>
      </c>
      <c r="C71" s="128">
        <v>593.54057984999997</v>
      </c>
      <c r="D71" s="128">
        <v>18.455701940000001</v>
      </c>
      <c r="E71" s="128">
        <v>1.80096021</v>
      </c>
      <c r="F71" s="128">
        <v>9.7806065400000008</v>
      </c>
      <c r="G71" s="128">
        <v>6.8741351899999996</v>
      </c>
      <c r="H71" s="128">
        <v>575.08487791000005</v>
      </c>
      <c r="I71" s="128">
        <v>574.55848156000002</v>
      </c>
      <c r="J71" s="128">
        <v>0</v>
      </c>
      <c r="K71" s="128">
        <v>0.52639634999999996</v>
      </c>
      <c r="L71" s="128">
        <v>12999.497224839999</v>
      </c>
      <c r="M71" s="128">
        <v>1081.6013587100001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14183.964477789999</v>
      </c>
      <c r="C72" s="128">
        <v>636.19369681000001</v>
      </c>
      <c r="D72" s="128">
        <v>18.05020588</v>
      </c>
      <c r="E72" s="128">
        <v>1.80096021</v>
      </c>
      <c r="F72" s="128">
        <v>9.3277122000000006</v>
      </c>
      <c r="G72" s="128">
        <v>6.92153347</v>
      </c>
      <c r="H72" s="128">
        <v>618.14349092999998</v>
      </c>
      <c r="I72" s="128">
        <v>617.63546875999998</v>
      </c>
      <c r="J72" s="128">
        <v>0</v>
      </c>
      <c r="K72" s="128">
        <v>0.50802217000000005</v>
      </c>
      <c r="L72" s="128">
        <v>13547.770780979999</v>
      </c>
      <c r="M72" s="128">
        <v>1100.09557064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13853.71738923</v>
      </c>
      <c r="C73" s="128">
        <v>620.80209415000002</v>
      </c>
      <c r="D73" s="128">
        <v>16.395419669999999</v>
      </c>
      <c r="E73" s="128">
        <v>0.23942798000000001</v>
      </c>
      <c r="F73" s="128">
        <v>9.1808867799999998</v>
      </c>
      <c r="G73" s="128">
        <v>6.9751049099999998</v>
      </c>
      <c r="H73" s="128">
        <v>604.40667447999999</v>
      </c>
      <c r="I73" s="128">
        <v>604.33600081999998</v>
      </c>
      <c r="J73" s="128">
        <v>0</v>
      </c>
      <c r="K73" s="128">
        <v>7.0673659999999999E-2</v>
      </c>
      <c r="L73" s="128">
        <v>13232.91529508</v>
      </c>
      <c r="M73" s="128">
        <v>2057.21019824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13321.07155067</v>
      </c>
      <c r="C74" s="128">
        <v>581.03776244999995</v>
      </c>
      <c r="D74" s="128">
        <v>8.0149758999999996</v>
      </c>
      <c r="E74" s="128">
        <v>0.23942798000000001</v>
      </c>
      <c r="F74" s="128">
        <v>0.79706695000000005</v>
      </c>
      <c r="G74" s="128">
        <v>6.9784809699999997</v>
      </c>
      <c r="H74" s="128">
        <v>573.02278654999998</v>
      </c>
      <c r="I74" s="128">
        <v>572.96800636</v>
      </c>
      <c r="J74" s="128">
        <v>0</v>
      </c>
      <c r="K74" s="128">
        <v>5.4780189999999999E-2</v>
      </c>
      <c r="L74" s="128">
        <v>12740.03378822</v>
      </c>
      <c r="M74" s="128">
        <v>2505.1500832500001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12815.603922460001</v>
      </c>
      <c r="C75" s="128">
        <v>569.53191867999999</v>
      </c>
      <c r="D75" s="128">
        <v>8.0038119499999993</v>
      </c>
      <c r="E75" s="128">
        <v>0.23942798000000001</v>
      </c>
      <c r="F75" s="128">
        <v>0.78032480000000004</v>
      </c>
      <c r="G75" s="128">
        <v>6.9840591700000001</v>
      </c>
      <c r="H75" s="128">
        <v>561.52810672999999</v>
      </c>
      <c r="I75" s="128">
        <v>561.49037734000001</v>
      </c>
      <c r="J75" s="128">
        <v>0</v>
      </c>
      <c r="K75" s="128">
        <v>3.7729390000000002E-2</v>
      </c>
      <c r="L75" s="128">
        <v>12246.07200378</v>
      </c>
      <c r="M75" s="128">
        <v>2412.5644395899999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13215.280954129999</v>
      </c>
      <c r="C76" s="128">
        <v>553.04118321999999</v>
      </c>
      <c r="D76" s="128">
        <v>7.9919733500000003</v>
      </c>
      <c r="E76" s="128">
        <v>0.23942798000000001</v>
      </c>
      <c r="F76" s="128">
        <v>0.76414924000000017</v>
      </c>
      <c r="G76" s="128">
        <v>6.9883961299999999</v>
      </c>
      <c r="H76" s="128">
        <v>545.04920986999991</v>
      </c>
      <c r="I76" s="128">
        <v>545.01710417999993</v>
      </c>
      <c r="J76" s="128">
        <v>0</v>
      </c>
      <c r="K76" s="128">
        <v>3.2105689999999999E-2</v>
      </c>
      <c r="L76" s="128">
        <v>12662.239770910001</v>
      </c>
      <c r="M76" s="128">
        <v>2507.4007736299991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13933.120009210001</v>
      </c>
      <c r="C77" s="128">
        <v>546.08899992000011</v>
      </c>
      <c r="D77" s="128">
        <v>9.7506517999999982</v>
      </c>
      <c r="E77" s="128">
        <v>0.23942798000000001</v>
      </c>
      <c r="F77" s="128">
        <v>2.5185450899999999</v>
      </c>
      <c r="G77" s="128">
        <v>6.9926787299999997</v>
      </c>
      <c r="H77" s="128">
        <v>536.33834812000009</v>
      </c>
      <c r="I77" s="128">
        <v>536.30964843000004</v>
      </c>
      <c r="J77" s="128">
        <v>0</v>
      </c>
      <c r="K77" s="128">
        <v>2.869969E-2</v>
      </c>
      <c r="L77" s="128">
        <v>13387.03100929</v>
      </c>
      <c r="M77" s="128">
        <v>2351.9262026400002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14640.1651841</v>
      </c>
      <c r="C78" s="128">
        <v>530.92683645999989</v>
      </c>
      <c r="D78" s="128">
        <v>9.6974070800000014</v>
      </c>
      <c r="E78" s="128">
        <v>0.23942798000000001</v>
      </c>
      <c r="F78" s="128">
        <v>2.4604496299999998</v>
      </c>
      <c r="G78" s="128">
        <v>6.9975294700000008</v>
      </c>
      <c r="H78" s="128">
        <v>521.22942937999994</v>
      </c>
      <c r="I78" s="128">
        <v>521.22923724999998</v>
      </c>
      <c r="J78" s="128">
        <v>0</v>
      </c>
      <c r="K78" s="128">
        <v>1.9212999999999999E-4</v>
      </c>
      <c r="L78" s="128">
        <v>14109.238347639999</v>
      </c>
      <c r="M78" s="128">
        <v>2407.15551835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13799.63160345</v>
      </c>
      <c r="C79" s="128">
        <v>518.93929442000001</v>
      </c>
      <c r="D79" s="128">
        <v>9.6436797299999988</v>
      </c>
      <c r="E79" s="128">
        <v>0.23942798000000001</v>
      </c>
      <c r="F79" s="128">
        <v>2.40309536</v>
      </c>
      <c r="G79" s="128">
        <v>7.0011563899999993</v>
      </c>
      <c r="H79" s="128">
        <v>509.29561468999998</v>
      </c>
      <c r="I79" s="128">
        <v>509.29561468999998</v>
      </c>
      <c r="J79" s="128">
        <v>0</v>
      </c>
      <c r="K79" s="128">
        <v>0</v>
      </c>
      <c r="L79" s="128">
        <v>13280.692309029999</v>
      </c>
      <c r="M79" s="128">
        <v>2023.6370804600001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13733.74699252</v>
      </c>
      <c r="C80" s="128">
        <v>510.61507390000003</v>
      </c>
      <c r="D80" s="128">
        <v>9.3325648399999999</v>
      </c>
      <c r="E80" s="128">
        <v>0</v>
      </c>
      <c r="F80" s="128">
        <v>2.33007769</v>
      </c>
      <c r="G80" s="128">
        <v>7.0024871500000003</v>
      </c>
      <c r="H80" s="128">
        <v>501.28250906</v>
      </c>
      <c r="I80" s="128">
        <v>501.28250906</v>
      </c>
      <c r="J80" s="128">
        <v>0</v>
      </c>
      <c r="K80" s="128">
        <v>0</v>
      </c>
      <c r="L80" s="128">
        <v>13223.13191862</v>
      </c>
      <c r="M80" s="128">
        <v>2003.0522748999999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13570.94799785</v>
      </c>
      <c r="C81" s="128">
        <v>505.56775241000003</v>
      </c>
      <c r="D81" s="128">
        <v>2.4406967700000002</v>
      </c>
      <c r="E81" s="128">
        <v>0</v>
      </c>
      <c r="F81" s="128">
        <v>2.2883914700000001</v>
      </c>
      <c r="G81" s="128">
        <v>0.1523053</v>
      </c>
      <c r="H81" s="128">
        <v>503.12705563999998</v>
      </c>
      <c r="I81" s="128">
        <v>503.12705563999998</v>
      </c>
      <c r="J81" s="128">
        <v>0</v>
      </c>
      <c r="K81" s="128">
        <v>0</v>
      </c>
      <c r="L81" s="128">
        <v>13065.380245439999</v>
      </c>
      <c r="M81" s="128">
        <v>2180.73475603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14187.35013275</v>
      </c>
      <c r="C82" s="128">
        <v>537.17431075000002</v>
      </c>
      <c r="D82" s="128">
        <v>2.60042924</v>
      </c>
      <c r="E82" s="128">
        <v>0</v>
      </c>
      <c r="F82" s="128">
        <v>2.45063239</v>
      </c>
      <c r="G82" s="128">
        <v>0.14979685000000001</v>
      </c>
      <c r="H82" s="128">
        <v>534.57388150999998</v>
      </c>
      <c r="I82" s="128">
        <v>534.57388150999998</v>
      </c>
      <c r="J82" s="128">
        <v>0</v>
      </c>
      <c r="K82" s="128">
        <v>0</v>
      </c>
      <c r="L82" s="128">
        <v>13650.175821999999</v>
      </c>
      <c r="M82" s="128">
        <v>2849.1752723700001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14270.307833569999</v>
      </c>
      <c r="C83" s="128">
        <v>535.70771391000005</v>
      </c>
      <c r="D83" s="128">
        <v>2.54252316</v>
      </c>
      <c r="E83" s="128">
        <v>0</v>
      </c>
      <c r="F83" s="128">
        <v>2.3967296899999999</v>
      </c>
      <c r="G83" s="128">
        <v>0.14579347000000001</v>
      </c>
      <c r="H83" s="128">
        <v>533.16519074999997</v>
      </c>
      <c r="I83" s="128">
        <v>533.16519074999997</v>
      </c>
      <c r="J83" s="128">
        <v>0</v>
      </c>
      <c r="K83" s="128">
        <v>0</v>
      </c>
      <c r="L83" s="128">
        <v>13734.600119659999</v>
      </c>
      <c r="M83" s="128">
        <v>2344.5107497600002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13667.537004559999</v>
      </c>
      <c r="C84" s="128">
        <v>533.85536449000006</v>
      </c>
      <c r="D84" s="128">
        <v>2.4836715599999999</v>
      </c>
      <c r="E84" s="128">
        <v>0</v>
      </c>
      <c r="F84" s="128">
        <v>2.3418183300000002</v>
      </c>
      <c r="G84" s="128">
        <v>0.14185323</v>
      </c>
      <c r="H84" s="128">
        <v>531.37169292999999</v>
      </c>
      <c r="I84" s="128">
        <v>531.37169292999999</v>
      </c>
      <c r="J84" s="128">
        <v>0</v>
      </c>
      <c r="K84" s="128">
        <v>0</v>
      </c>
      <c r="L84" s="128">
        <v>13133.681640069999</v>
      </c>
      <c r="M84" s="128">
        <v>2243.9414301199999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13295.7095544</v>
      </c>
      <c r="C85" s="128">
        <v>514.03224669999997</v>
      </c>
      <c r="D85" s="128">
        <v>2.2790913599999998</v>
      </c>
      <c r="E85" s="128">
        <v>0</v>
      </c>
      <c r="F85" s="128">
        <v>2.1398305999999998</v>
      </c>
      <c r="G85" s="128">
        <v>0.13926076000000001</v>
      </c>
      <c r="H85" s="128">
        <v>511.75315533999998</v>
      </c>
      <c r="I85" s="128">
        <v>511.75315533999998</v>
      </c>
      <c r="J85" s="128">
        <v>0</v>
      </c>
      <c r="K85" s="128">
        <v>0</v>
      </c>
      <c r="L85" s="128">
        <v>12781.6773077</v>
      </c>
      <c r="M85" s="128">
        <v>2226.7499291099998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13085.529270200001</v>
      </c>
      <c r="C86" s="128">
        <v>505.71724293</v>
      </c>
      <c r="D86" s="128">
        <v>2.2139903599999999</v>
      </c>
      <c r="E86" s="128">
        <v>0</v>
      </c>
      <c r="F86" s="128">
        <v>2.0771911099999998</v>
      </c>
      <c r="G86" s="128">
        <v>0.13679925000000001</v>
      </c>
      <c r="H86" s="128">
        <v>503.50325256999997</v>
      </c>
      <c r="I86" s="128">
        <v>503.50325256999997</v>
      </c>
      <c r="J86" s="128">
        <v>0</v>
      </c>
      <c r="K86" s="128">
        <v>0</v>
      </c>
      <c r="L86" s="128">
        <v>12579.81202727</v>
      </c>
      <c r="M86" s="128">
        <v>2196.6166360799998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13400.22200478</v>
      </c>
      <c r="C87" s="128">
        <v>502.00588894999999</v>
      </c>
      <c r="D87" s="128">
        <v>2.1564193899999999</v>
      </c>
      <c r="E87" s="128">
        <v>0</v>
      </c>
      <c r="F87" s="128">
        <v>2.02234677</v>
      </c>
      <c r="G87" s="128">
        <v>0.13407262</v>
      </c>
      <c r="H87" s="128">
        <v>499.84946955999999</v>
      </c>
      <c r="I87" s="128">
        <v>499.84946955999999</v>
      </c>
      <c r="J87" s="128">
        <v>0</v>
      </c>
      <c r="K87" s="128">
        <v>0</v>
      </c>
      <c r="L87" s="128">
        <v>12898.216115829999</v>
      </c>
      <c r="M87" s="128">
        <v>2108.6643149699999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13681.56167125</v>
      </c>
      <c r="C88" s="128">
        <v>496.92750756999999</v>
      </c>
      <c r="D88" s="128">
        <v>2.0327248199999999</v>
      </c>
      <c r="E88" s="128">
        <v>0</v>
      </c>
      <c r="F88" s="128">
        <v>1.9012498600000001</v>
      </c>
      <c r="G88" s="128">
        <v>0.13147496</v>
      </c>
      <c r="H88" s="128">
        <v>494.89478274999999</v>
      </c>
      <c r="I88" s="128">
        <v>494.89478274999999</v>
      </c>
      <c r="J88" s="128">
        <v>0</v>
      </c>
      <c r="K88" s="128">
        <v>0</v>
      </c>
      <c r="L88" s="128">
        <v>13184.634163680001</v>
      </c>
      <c r="M88" s="128">
        <v>2488.3797115799998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11896.06300821</v>
      </c>
      <c r="C89" s="128">
        <v>493.59903507000001</v>
      </c>
      <c r="D89" s="128">
        <v>1.9576697999999999</v>
      </c>
      <c r="E89" s="128">
        <v>0</v>
      </c>
      <c r="F89" s="128">
        <v>1.8286602199999999</v>
      </c>
      <c r="G89" s="128">
        <v>0.12900958000000001</v>
      </c>
      <c r="H89" s="128">
        <v>491.64136526999999</v>
      </c>
      <c r="I89" s="128">
        <v>491.64136526999999</v>
      </c>
      <c r="J89" s="128">
        <v>0</v>
      </c>
      <c r="K89" s="128">
        <v>0</v>
      </c>
      <c r="L89" s="128">
        <v>11402.46397314</v>
      </c>
      <c r="M89" s="128">
        <v>2361.9924592799998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11687.31373552</v>
      </c>
      <c r="C90" s="128">
        <v>487.20438562999999</v>
      </c>
      <c r="D90" s="128">
        <v>1.8720730800000001</v>
      </c>
      <c r="E90" s="128">
        <v>0</v>
      </c>
      <c r="F90" s="128">
        <v>1.74578879</v>
      </c>
      <c r="G90" s="128">
        <v>0.12628428999999999</v>
      </c>
      <c r="H90" s="128">
        <v>485.33231254999998</v>
      </c>
      <c r="I90" s="128">
        <v>485.33231254999998</v>
      </c>
      <c r="J90" s="128">
        <v>0</v>
      </c>
      <c r="K90" s="128">
        <v>0</v>
      </c>
      <c r="L90" s="128">
        <v>11200.109349890001</v>
      </c>
      <c r="M90" s="128">
        <v>2285.2754928099998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12147.72051014</v>
      </c>
      <c r="C91" s="128">
        <v>486.46648804</v>
      </c>
      <c r="D91" s="128">
        <v>1.7936606799999999</v>
      </c>
      <c r="E91" s="128">
        <v>0</v>
      </c>
      <c r="F91" s="128">
        <v>1.1064798499999999</v>
      </c>
      <c r="G91" s="128">
        <v>0.68718082999999996</v>
      </c>
      <c r="H91" s="128">
        <v>484.67282735999999</v>
      </c>
      <c r="I91" s="128">
        <v>484.67282735999999</v>
      </c>
      <c r="J91" s="128">
        <v>0</v>
      </c>
      <c r="K91" s="128">
        <v>0</v>
      </c>
      <c r="L91" s="128">
        <v>11661.2540221</v>
      </c>
      <c r="M91" s="128">
        <v>2282.2580427100002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12120.90345727</v>
      </c>
      <c r="C92" s="128">
        <v>492.11906095000001</v>
      </c>
      <c r="D92" s="128">
        <v>1.7367701499999999</v>
      </c>
      <c r="E92" s="128">
        <v>0</v>
      </c>
      <c r="F92" s="128">
        <v>1.0599698799999999</v>
      </c>
      <c r="G92" s="128">
        <v>0.67680026999999998</v>
      </c>
      <c r="H92" s="128">
        <v>490.38229080000002</v>
      </c>
      <c r="I92" s="128">
        <v>490.38229080000002</v>
      </c>
      <c r="J92" s="128">
        <v>0</v>
      </c>
      <c r="K92" s="128">
        <v>0</v>
      </c>
      <c r="L92" s="128">
        <v>11628.784396320001</v>
      </c>
      <c r="M92" s="128">
        <v>2280.5509132799998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12354.1800724</v>
      </c>
      <c r="C93" s="128">
        <v>476.67824561999998</v>
      </c>
      <c r="D93" s="128">
        <v>1.65522836</v>
      </c>
      <c r="E93" s="128">
        <v>0</v>
      </c>
      <c r="F93" s="128">
        <v>1.01377881</v>
      </c>
      <c r="G93" s="128">
        <v>0.64144955000000003</v>
      </c>
      <c r="H93" s="128">
        <v>475.02301726000002</v>
      </c>
      <c r="I93" s="128">
        <v>475.02301726000002</v>
      </c>
      <c r="J93" s="128">
        <v>0</v>
      </c>
      <c r="K93" s="128">
        <v>0</v>
      </c>
      <c r="L93" s="128">
        <v>11877.501826780001</v>
      </c>
      <c r="M93" s="128">
        <v>2152.8555223399999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12626.468437019999</v>
      </c>
      <c r="C94" s="128">
        <v>495.34610436999998</v>
      </c>
      <c r="D94" s="128">
        <v>1.60194952</v>
      </c>
      <c r="E94" s="128">
        <v>0</v>
      </c>
      <c r="F94" s="128">
        <v>0.96648202999999999</v>
      </c>
      <c r="G94" s="128">
        <v>0.63546749000000002</v>
      </c>
      <c r="H94" s="128">
        <v>493.74415484999997</v>
      </c>
      <c r="I94" s="128">
        <v>493.74415484999997</v>
      </c>
      <c r="J94" s="128">
        <v>0</v>
      </c>
      <c r="K94" s="128">
        <v>0</v>
      </c>
      <c r="L94" s="128">
        <v>12131.12233265</v>
      </c>
      <c r="M94" s="128">
        <v>2170.5653628099999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12135.5488374</v>
      </c>
      <c r="C95" s="128">
        <v>499.75354800999997</v>
      </c>
      <c r="D95" s="128">
        <v>6.8510202400000004</v>
      </c>
      <c r="E95" s="128">
        <v>0</v>
      </c>
      <c r="F95" s="128">
        <v>0.91948891999999993</v>
      </c>
      <c r="G95" s="128">
        <v>5.9315313200000004</v>
      </c>
      <c r="H95" s="128">
        <v>492.90252776999995</v>
      </c>
      <c r="I95" s="128">
        <v>492.76465365999996</v>
      </c>
      <c r="J95" s="128">
        <v>0</v>
      </c>
      <c r="K95" s="128">
        <v>0.13787410999999999</v>
      </c>
      <c r="L95" s="128">
        <v>11635.795289389998</v>
      </c>
      <c r="M95" s="128">
        <v>2242.6057467199998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12118.696070370001</v>
      </c>
      <c r="C96" s="128">
        <v>480.13051446999992</v>
      </c>
      <c r="D96" s="128">
        <v>6.3737702399999989</v>
      </c>
      <c r="E96" s="128">
        <v>0</v>
      </c>
      <c r="F96" s="128">
        <v>0.87243247000000002</v>
      </c>
      <c r="G96" s="128">
        <v>5.5013377699999992</v>
      </c>
      <c r="H96" s="128">
        <v>473.75674422999992</v>
      </c>
      <c r="I96" s="128">
        <v>473.62230566999995</v>
      </c>
      <c r="J96" s="128">
        <v>0</v>
      </c>
      <c r="K96" s="128">
        <v>0.13443856000000001</v>
      </c>
      <c r="L96" s="128">
        <v>11638.565555900001</v>
      </c>
      <c r="M96" s="128">
        <v>2621.1605227599998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12109.10876033</v>
      </c>
      <c r="C97" s="128">
        <v>473.54580398000002</v>
      </c>
      <c r="D97" s="128">
        <v>6.4285360000000003</v>
      </c>
      <c r="E97" s="128">
        <v>0</v>
      </c>
      <c r="F97" s="128">
        <v>0.82456105999999996</v>
      </c>
      <c r="G97" s="128">
        <v>5.6039749400000005</v>
      </c>
      <c r="H97" s="128">
        <v>467.11726798000001</v>
      </c>
      <c r="I97" s="128">
        <v>466.98821113000002</v>
      </c>
      <c r="J97" s="128">
        <v>0</v>
      </c>
      <c r="K97" s="128">
        <v>0.12905685</v>
      </c>
      <c r="L97" s="128">
        <v>11635.562956350001</v>
      </c>
      <c r="M97" s="128">
        <v>2611.2331954199999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11200.75123776</v>
      </c>
      <c r="C98" s="128">
        <v>467.88195007000002</v>
      </c>
      <c r="D98" s="128">
        <v>6.4322965400000003</v>
      </c>
      <c r="E98" s="128">
        <v>0</v>
      </c>
      <c r="F98" s="128">
        <v>0.77672757000000003</v>
      </c>
      <c r="G98" s="128">
        <v>5.65556897</v>
      </c>
      <c r="H98" s="128">
        <v>461.44965353000003</v>
      </c>
      <c r="I98" s="128">
        <v>461.32028143000002</v>
      </c>
      <c r="J98" s="128">
        <v>0</v>
      </c>
      <c r="K98" s="128">
        <v>0.12937209999999999</v>
      </c>
      <c r="L98" s="128">
        <v>10732.869287689999</v>
      </c>
      <c r="M98" s="128">
        <v>2634.88843507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11194.770132060001</v>
      </c>
      <c r="C99" s="128">
        <v>466.70203201000004</v>
      </c>
      <c r="D99" s="128">
        <v>6.4448009100000005</v>
      </c>
      <c r="E99" s="128">
        <v>0</v>
      </c>
      <c r="F99" s="128">
        <v>0.73810976000000006</v>
      </c>
      <c r="G99" s="128">
        <v>5.7066911500000002</v>
      </c>
      <c r="H99" s="128">
        <v>460.25723110000001</v>
      </c>
      <c r="I99" s="128">
        <v>460.12640148000003</v>
      </c>
      <c r="J99" s="128">
        <v>0</v>
      </c>
      <c r="K99" s="128">
        <v>0.13082962000000001</v>
      </c>
      <c r="L99" s="128">
        <v>10728.068100050001</v>
      </c>
      <c r="M99" s="128">
        <v>2727.1947623400001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11589.922631199999</v>
      </c>
      <c r="C100" s="128">
        <v>457.36567543000001</v>
      </c>
      <c r="D100" s="128">
        <v>6.4528387799999996</v>
      </c>
      <c r="E100" s="128">
        <v>0</v>
      </c>
      <c r="F100" s="128">
        <v>0.69234935999999991</v>
      </c>
      <c r="G100" s="128">
        <v>5.7604894199999999</v>
      </c>
      <c r="H100" s="128">
        <v>450.91283665000003</v>
      </c>
      <c r="I100" s="128">
        <v>450.78247299000003</v>
      </c>
      <c r="J100" s="128">
        <v>0</v>
      </c>
      <c r="K100" s="128">
        <v>0.13036365999999999</v>
      </c>
      <c r="L100" s="128">
        <v>11132.556955769998</v>
      </c>
      <c r="M100" s="128">
        <v>2695.4548837500001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11829.983997519999</v>
      </c>
      <c r="C101" s="128">
        <v>471.94345464999998</v>
      </c>
      <c r="D101" s="128">
        <v>6.4621565099999998</v>
      </c>
      <c r="E101" s="128">
        <v>0</v>
      </c>
      <c r="F101" s="128">
        <v>0.64603094000000005</v>
      </c>
      <c r="G101" s="128">
        <v>5.8161255699999996</v>
      </c>
      <c r="H101" s="128">
        <v>465.48129813999998</v>
      </c>
      <c r="I101" s="128">
        <v>465.34880926</v>
      </c>
      <c r="J101" s="128">
        <v>0</v>
      </c>
      <c r="K101" s="128">
        <v>0.13248888</v>
      </c>
      <c r="L101" s="128">
        <v>11358.04054287</v>
      </c>
      <c r="M101" s="128">
        <v>2754.3803358300001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11649.428632990001</v>
      </c>
      <c r="C102" s="128">
        <v>496.80410638000001</v>
      </c>
      <c r="D102" s="128">
        <v>1.0861244700000001</v>
      </c>
      <c r="E102" s="128">
        <v>0</v>
      </c>
      <c r="F102" s="128">
        <v>0.58112825000000001</v>
      </c>
      <c r="G102" s="128">
        <v>0.50499622</v>
      </c>
      <c r="H102" s="128">
        <v>495.71798190999999</v>
      </c>
      <c r="I102" s="128">
        <v>495.57869211000002</v>
      </c>
      <c r="J102" s="128">
        <v>0</v>
      </c>
      <c r="K102" s="128">
        <v>0.13928980000000002</v>
      </c>
      <c r="L102" s="128">
        <v>11152.624526610001</v>
      </c>
      <c r="M102" s="128">
        <v>2888.3910956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11865.271336010001</v>
      </c>
      <c r="C103" s="128">
        <v>499.28995597999995</v>
      </c>
      <c r="D103" s="128">
        <v>1.0131164500000001</v>
      </c>
      <c r="E103" s="128">
        <v>0</v>
      </c>
      <c r="F103" s="128">
        <v>0.52662825000000002</v>
      </c>
      <c r="G103" s="128">
        <v>0.48648819999999998</v>
      </c>
      <c r="H103" s="128">
        <v>498.27683952999996</v>
      </c>
      <c r="I103" s="128">
        <v>498.13544669999999</v>
      </c>
      <c r="J103" s="128">
        <v>0</v>
      </c>
      <c r="K103" s="128">
        <v>0.14139283</v>
      </c>
      <c r="L103" s="128">
        <v>11365.981380030002</v>
      </c>
      <c r="M103" s="128">
        <v>2861.2236902499999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12085.18585222</v>
      </c>
      <c r="C104" s="128">
        <v>538.43223824000006</v>
      </c>
      <c r="D104" s="128">
        <v>1.8284272399999999</v>
      </c>
      <c r="E104" s="128">
        <v>0</v>
      </c>
      <c r="F104" s="128">
        <v>1.3508594699999998</v>
      </c>
      <c r="G104" s="128">
        <v>0.47756777</v>
      </c>
      <c r="H104" s="128">
        <v>536.60381100000006</v>
      </c>
      <c r="I104" s="128">
        <v>501.28555998000002</v>
      </c>
      <c r="J104" s="128">
        <v>35.175428599999996</v>
      </c>
      <c r="K104" s="128">
        <v>0.14282242000000001</v>
      </c>
      <c r="L104" s="128">
        <v>11546.753613980001</v>
      </c>
      <c r="M104" s="128">
        <v>2880.5981108300002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12212.85525436</v>
      </c>
      <c r="C105" s="128">
        <v>589.52741393999997</v>
      </c>
      <c r="D105" s="128">
        <v>1.7628392800000003</v>
      </c>
      <c r="E105" s="128">
        <v>0</v>
      </c>
      <c r="F105" s="128">
        <v>1.3041807000000003</v>
      </c>
      <c r="G105" s="128">
        <v>0.45865858000000004</v>
      </c>
      <c r="H105" s="128">
        <v>587.76457465999999</v>
      </c>
      <c r="I105" s="128">
        <v>488.81976447</v>
      </c>
      <c r="J105" s="128">
        <v>46.78745795999999</v>
      </c>
      <c r="K105" s="128">
        <v>52.157352230000001</v>
      </c>
      <c r="L105" s="128">
        <v>11623.327840419999</v>
      </c>
      <c r="M105" s="128">
        <v>2823.1308867299999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11779.310197229999</v>
      </c>
      <c r="C106" s="128">
        <v>478.80920323999999</v>
      </c>
      <c r="D106" s="128">
        <v>1.45895877</v>
      </c>
      <c r="E106" s="128">
        <v>0</v>
      </c>
      <c r="F106" s="128">
        <v>1.0068157</v>
      </c>
      <c r="G106" s="128">
        <v>0.45214306999999998</v>
      </c>
      <c r="H106" s="128">
        <v>477.35024447000001</v>
      </c>
      <c r="I106" s="128">
        <v>381.18102626000001</v>
      </c>
      <c r="J106" s="128">
        <v>44.993454249999999</v>
      </c>
      <c r="K106" s="128">
        <v>51.175763960000005</v>
      </c>
      <c r="L106" s="128">
        <v>11300.500993990001</v>
      </c>
      <c r="M106" s="128">
        <v>2634.9783869799999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11798.18308081</v>
      </c>
      <c r="C107" s="128">
        <v>478.06673357</v>
      </c>
      <c r="D107" s="128">
        <v>1.1500235700000001</v>
      </c>
      <c r="E107" s="128">
        <v>0</v>
      </c>
      <c r="F107" s="128">
        <v>0.70619270000000001</v>
      </c>
      <c r="G107" s="128">
        <v>0.44383086999999999</v>
      </c>
      <c r="H107" s="128">
        <v>476.91671000000002</v>
      </c>
      <c r="I107" s="128">
        <v>381.34008110000002</v>
      </c>
      <c r="J107" s="128">
        <v>44.386468399999998</v>
      </c>
      <c r="K107" s="128">
        <v>51.190160499999998</v>
      </c>
      <c r="L107" s="128">
        <v>11320.11634724</v>
      </c>
      <c r="M107" s="128">
        <v>2605.8688017899999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11614.407824870001</v>
      </c>
      <c r="C108" s="128">
        <v>462.47792910999999</v>
      </c>
      <c r="D108" s="128">
        <v>0.83986432</v>
      </c>
      <c r="E108" s="128">
        <v>0</v>
      </c>
      <c r="F108" s="128">
        <v>0.40429556999999999</v>
      </c>
      <c r="G108" s="128">
        <v>0.43556875</v>
      </c>
      <c r="H108" s="128">
        <v>461.63806478999999</v>
      </c>
      <c r="I108" s="128">
        <v>369.2326205</v>
      </c>
      <c r="J108" s="128">
        <v>42.833910830000001</v>
      </c>
      <c r="K108" s="128">
        <v>49.571533459999998</v>
      </c>
      <c r="L108" s="128">
        <v>11151.92989576</v>
      </c>
      <c r="M108" s="128">
        <v>2499.4884428400001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11745.873509159999</v>
      </c>
      <c r="C109" s="128">
        <v>460.02200847</v>
      </c>
      <c r="D109" s="128">
        <v>0.63532538999999999</v>
      </c>
      <c r="E109" s="128">
        <v>0</v>
      </c>
      <c r="F109" s="128">
        <v>0.21825373000000001</v>
      </c>
      <c r="G109" s="128">
        <v>0.41707166000000001</v>
      </c>
      <c r="H109" s="128">
        <v>459.38668308000001</v>
      </c>
      <c r="I109" s="128">
        <v>367.58892107999998</v>
      </c>
      <c r="J109" s="128">
        <v>42.469566929999999</v>
      </c>
      <c r="K109" s="128">
        <v>49.32819507</v>
      </c>
      <c r="L109" s="128">
        <v>11285.85150069</v>
      </c>
      <c r="M109" s="128">
        <v>2501.8352960000002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11729.573052240001</v>
      </c>
      <c r="C110" s="128">
        <v>444.21805336</v>
      </c>
      <c r="D110" s="128">
        <v>0.55999814000000003</v>
      </c>
      <c r="E110" s="128">
        <v>0</v>
      </c>
      <c r="F110" s="128">
        <v>0.16179644000000001</v>
      </c>
      <c r="G110" s="128">
        <v>0.39820169999999999</v>
      </c>
      <c r="H110" s="128">
        <v>443.65805521999999</v>
      </c>
      <c r="I110" s="128">
        <v>356.02383343000002</v>
      </c>
      <c r="J110" s="128">
        <v>41.093452640000002</v>
      </c>
      <c r="K110" s="128">
        <v>46.540769150000003</v>
      </c>
      <c r="L110" s="128">
        <v>11285.35499888</v>
      </c>
      <c r="M110" s="128">
        <v>2527.4700350399999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11959.0543894</v>
      </c>
      <c r="C111" s="128">
        <v>447.38272617000001</v>
      </c>
      <c r="D111" s="128">
        <v>0.49009384</v>
      </c>
      <c r="E111" s="128">
        <v>0</v>
      </c>
      <c r="F111" s="128">
        <v>0.11156886000000001</v>
      </c>
      <c r="G111" s="128">
        <v>0.37852498000000001</v>
      </c>
      <c r="H111" s="128">
        <v>446.89263233000003</v>
      </c>
      <c r="I111" s="128">
        <v>359.92405795000002</v>
      </c>
      <c r="J111" s="128">
        <v>40.916791400000001</v>
      </c>
      <c r="K111" s="128">
        <v>46.051782979999999</v>
      </c>
      <c r="L111" s="128">
        <v>11511.671663229999</v>
      </c>
      <c r="M111" s="128">
        <v>2536.44548618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12416.30564006</v>
      </c>
      <c r="C112" s="128">
        <v>439.32452739000001</v>
      </c>
      <c r="D112" s="128">
        <v>0.42742550000000001</v>
      </c>
      <c r="E112" s="128">
        <v>0</v>
      </c>
      <c r="F112" s="128">
        <v>5.7576530000000001E-2</v>
      </c>
      <c r="G112" s="128">
        <v>0.36984897</v>
      </c>
      <c r="H112" s="128">
        <v>438.89710188999999</v>
      </c>
      <c r="I112" s="128">
        <v>357.60927149999998</v>
      </c>
      <c r="J112" s="128">
        <v>38.819673639999998</v>
      </c>
      <c r="K112" s="128">
        <v>42.468156749999999</v>
      </c>
      <c r="L112" s="128">
        <v>11976.981112670001</v>
      </c>
      <c r="M112" s="128">
        <v>2969.3907896599999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11751.39143962</v>
      </c>
      <c r="C113" s="128">
        <v>394.39873218999998</v>
      </c>
      <c r="D113" s="128">
        <v>0.34965570000000001</v>
      </c>
      <c r="E113" s="128">
        <v>0</v>
      </c>
      <c r="F113" s="128">
        <v>0</v>
      </c>
      <c r="G113" s="128">
        <v>0.34965570000000001</v>
      </c>
      <c r="H113" s="128">
        <v>394.04907649</v>
      </c>
      <c r="I113" s="128">
        <v>317.07451997999999</v>
      </c>
      <c r="J113" s="128">
        <v>37.038910860000001</v>
      </c>
      <c r="K113" s="128">
        <v>39.935645649999998</v>
      </c>
      <c r="L113" s="128">
        <v>11356.992707429999</v>
      </c>
      <c r="M113" s="128">
        <v>3319.93372396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11770.867293540001</v>
      </c>
      <c r="C114" s="128">
        <v>387.67680858</v>
      </c>
      <c r="D114" s="128">
        <v>0.32105760999999999</v>
      </c>
      <c r="E114" s="128">
        <v>0</v>
      </c>
      <c r="F114" s="128">
        <v>0</v>
      </c>
      <c r="G114" s="128">
        <v>0.32105760999999999</v>
      </c>
      <c r="H114" s="128">
        <v>387.35575096999997</v>
      </c>
      <c r="I114" s="128">
        <v>311.62923425000002</v>
      </c>
      <c r="J114" s="128">
        <v>36.886133549999997</v>
      </c>
      <c r="K114" s="128">
        <v>38.840383170000003</v>
      </c>
      <c r="L114" s="128">
        <v>11383.19048496</v>
      </c>
      <c r="M114" s="128">
        <v>3913.1873732200002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11226.493948470001</v>
      </c>
      <c r="C115" s="128">
        <v>367.25883105999998</v>
      </c>
      <c r="D115" s="128">
        <v>0.3112124</v>
      </c>
      <c r="E115" s="128">
        <v>0</v>
      </c>
      <c r="F115" s="128">
        <v>0</v>
      </c>
      <c r="G115" s="128">
        <v>0.3112124</v>
      </c>
      <c r="H115" s="128">
        <v>366.94761865999999</v>
      </c>
      <c r="I115" s="128">
        <v>296.14594503000001</v>
      </c>
      <c r="J115" s="128">
        <v>34.74632115</v>
      </c>
      <c r="K115" s="128">
        <v>36.055352480000003</v>
      </c>
      <c r="L115" s="128">
        <v>10859.23511741</v>
      </c>
      <c r="M115" s="128">
        <v>3694.4218039100001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11520.284132270001</v>
      </c>
      <c r="C116" s="128">
        <v>385.51193626999998</v>
      </c>
      <c r="D116" s="128">
        <v>0.28280272000000001</v>
      </c>
      <c r="E116" s="128">
        <v>0</v>
      </c>
      <c r="F116" s="128">
        <v>0</v>
      </c>
      <c r="G116" s="128">
        <v>0.28280272000000001</v>
      </c>
      <c r="H116" s="128">
        <v>385.22913354999997</v>
      </c>
      <c r="I116" s="128">
        <v>312.22364782</v>
      </c>
      <c r="J116" s="128">
        <v>35.589004359999997</v>
      </c>
      <c r="K116" s="128">
        <v>37.41648137</v>
      </c>
      <c r="L116" s="128">
        <v>11134.772196</v>
      </c>
      <c r="M116" s="128">
        <v>3681.83774494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10948.441999950001</v>
      </c>
      <c r="C117" s="128">
        <v>364.10216892</v>
      </c>
      <c r="D117" s="128">
        <v>0.27289140000000001</v>
      </c>
      <c r="E117" s="128">
        <v>0</v>
      </c>
      <c r="F117" s="128">
        <v>0</v>
      </c>
      <c r="G117" s="128">
        <v>0.27289140000000001</v>
      </c>
      <c r="H117" s="128">
        <v>363.82927752000001</v>
      </c>
      <c r="I117" s="128">
        <v>295.07512006000002</v>
      </c>
      <c r="J117" s="128">
        <v>33.665524689999998</v>
      </c>
      <c r="K117" s="128">
        <v>35.088632769999997</v>
      </c>
      <c r="L117" s="128">
        <v>10584.33983103</v>
      </c>
      <c r="M117" s="128">
        <v>3290.0799098100001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10992.424649549999</v>
      </c>
      <c r="C118" s="128">
        <v>363.41322093000002</v>
      </c>
      <c r="D118" s="128">
        <v>0.27533474000000002</v>
      </c>
      <c r="E118" s="128">
        <v>0</v>
      </c>
      <c r="F118" s="128">
        <v>0</v>
      </c>
      <c r="G118" s="128">
        <v>0.27533474000000002</v>
      </c>
      <c r="H118" s="128">
        <v>363.13788619000002</v>
      </c>
      <c r="I118" s="128">
        <v>294.82818964000001</v>
      </c>
      <c r="J118" s="128">
        <v>33.255191930000002</v>
      </c>
      <c r="K118" s="128">
        <v>35.054504620000003</v>
      </c>
      <c r="L118" s="128">
        <v>10629.011428620001</v>
      </c>
      <c r="M118" s="128">
        <v>3500.0333183500002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11227.27755911</v>
      </c>
      <c r="C119" s="128">
        <v>378.17217485999998</v>
      </c>
      <c r="D119" s="128">
        <v>0.27629298000000002</v>
      </c>
      <c r="E119" s="128">
        <v>0</v>
      </c>
      <c r="F119" s="128">
        <v>0</v>
      </c>
      <c r="G119" s="128">
        <v>0.27629298000000002</v>
      </c>
      <c r="H119" s="128">
        <v>377.89588187999999</v>
      </c>
      <c r="I119" s="128">
        <v>306.69102272999999</v>
      </c>
      <c r="J119" s="128">
        <v>35.071762589999999</v>
      </c>
      <c r="K119" s="128">
        <v>36.133096559999998</v>
      </c>
      <c r="L119" s="128">
        <v>10849.10538425</v>
      </c>
      <c r="M119" s="128">
        <v>3666.9123015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10906.34571464</v>
      </c>
      <c r="C120" s="128">
        <v>369.79350961</v>
      </c>
      <c r="D120" s="128">
        <v>0.27759682000000002</v>
      </c>
      <c r="E120" s="128">
        <v>0</v>
      </c>
      <c r="F120" s="128">
        <v>0</v>
      </c>
      <c r="G120" s="128">
        <v>0.27759682000000002</v>
      </c>
      <c r="H120" s="128">
        <v>369.51591279000002</v>
      </c>
      <c r="I120" s="128">
        <v>300.42577275999997</v>
      </c>
      <c r="J120" s="128">
        <v>33.998003609999998</v>
      </c>
      <c r="K120" s="128">
        <v>35.092136420000003</v>
      </c>
      <c r="L120" s="128">
        <v>10536.552205030001</v>
      </c>
      <c r="M120" s="128">
        <v>1808.49692013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12327.05328034</v>
      </c>
      <c r="C121" s="128">
        <v>425.44075427000001</v>
      </c>
      <c r="D121" s="128">
        <v>0.26897117999999998</v>
      </c>
      <c r="E121" s="128">
        <v>0</v>
      </c>
      <c r="F121" s="128">
        <v>0</v>
      </c>
      <c r="G121" s="128">
        <v>0.26897117999999998</v>
      </c>
      <c r="H121" s="128">
        <v>425.17178309000002</v>
      </c>
      <c r="I121" s="128">
        <v>0</v>
      </c>
      <c r="J121" s="128">
        <v>385.17233277999998</v>
      </c>
      <c r="K121" s="128">
        <v>39.99945031</v>
      </c>
      <c r="L121" s="128">
        <v>11901.612526069999</v>
      </c>
      <c r="M121" s="128">
        <v>2171.30128328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12095.90923408</v>
      </c>
      <c r="C122" s="128">
        <v>401.91476568000002</v>
      </c>
      <c r="D122" s="128">
        <v>0.26004991</v>
      </c>
      <c r="E122" s="128">
        <v>0</v>
      </c>
      <c r="F122" s="128">
        <v>0</v>
      </c>
      <c r="G122" s="128">
        <v>0.26004991</v>
      </c>
      <c r="H122" s="128">
        <v>401.65471577</v>
      </c>
      <c r="I122" s="128">
        <v>0</v>
      </c>
      <c r="J122" s="128">
        <v>363.92858132999999</v>
      </c>
      <c r="K122" s="128">
        <v>37.726134440000003</v>
      </c>
      <c r="L122" s="128">
        <v>11693.9944684</v>
      </c>
      <c r="M122" s="128">
        <v>2272.91903404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12202.23718238</v>
      </c>
      <c r="C123" s="128">
        <v>406.69711388000002</v>
      </c>
      <c r="D123" s="128">
        <v>0.25127715</v>
      </c>
      <c r="E123" s="128">
        <v>0</v>
      </c>
      <c r="F123" s="128">
        <v>0</v>
      </c>
      <c r="G123" s="128">
        <v>0.25127715</v>
      </c>
      <c r="H123" s="128">
        <v>406.44583673</v>
      </c>
      <c r="I123" s="128">
        <v>0</v>
      </c>
      <c r="J123" s="128">
        <v>368.22923642000001</v>
      </c>
      <c r="K123" s="128">
        <v>38.216600309999997</v>
      </c>
      <c r="L123" s="128">
        <v>11795.5400685</v>
      </c>
      <c r="M123" s="128">
        <v>2281.8185643100001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12045.591960940001</v>
      </c>
      <c r="C124" s="128">
        <v>410.62640945999999</v>
      </c>
      <c r="D124" s="128">
        <v>0.24230677</v>
      </c>
      <c r="E124" s="128">
        <v>0</v>
      </c>
      <c r="F124" s="128">
        <v>0</v>
      </c>
      <c r="G124" s="128">
        <v>0.24230677</v>
      </c>
      <c r="H124" s="128">
        <v>410.38410269000002</v>
      </c>
      <c r="I124" s="128">
        <v>0</v>
      </c>
      <c r="J124" s="128">
        <v>371.75171574000001</v>
      </c>
      <c r="K124" s="128">
        <v>38.632386949999997</v>
      </c>
      <c r="L124" s="128">
        <v>11634.96555148</v>
      </c>
      <c r="M124" s="128">
        <v>2296.3677515200002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12836.64761894</v>
      </c>
      <c r="C125" s="128">
        <v>444.85165007000001</v>
      </c>
      <c r="D125" s="128">
        <v>0.23339741999999999</v>
      </c>
      <c r="E125" s="128">
        <v>0</v>
      </c>
      <c r="F125" s="128">
        <v>0</v>
      </c>
      <c r="G125" s="128">
        <v>0.23339741999999999</v>
      </c>
      <c r="H125" s="128">
        <v>444.61825264999999</v>
      </c>
      <c r="I125" s="128">
        <v>0</v>
      </c>
      <c r="J125" s="128">
        <v>402.63861394000003</v>
      </c>
      <c r="K125" s="128">
        <v>41.979638710000003</v>
      </c>
      <c r="L125" s="128">
        <v>12391.795968869999</v>
      </c>
      <c r="M125" s="128">
        <v>2391.0832459200001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12647.71807902</v>
      </c>
      <c r="C126" s="128">
        <v>427.69872230999999</v>
      </c>
      <c r="D126" s="128">
        <v>0.22475481999999999</v>
      </c>
      <c r="E126" s="128">
        <v>0</v>
      </c>
      <c r="F126" s="128">
        <v>0</v>
      </c>
      <c r="G126" s="128">
        <v>0.22475481999999999</v>
      </c>
      <c r="H126" s="128">
        <v>427.47396749000001</v>
      </c>
      <c r="I126" s="128">
        <v>0</v>
      </c>
      <c r="J126" s="128">
        <v>385.85959759000002</v>
      </c>
      <c r="K126" s="128">
        <v>41.6143699</v>
      </c>
      <c r="L126" s="128">
        <v>12220.01935671</v>
      </c>
      <c r="M126" s="128">
        <v>2335.9290972899998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13030.048336190001</v>
      </c>
      <c r="C127" s="128">
        <v>409.84351186999999</v>
      </c>
      <c r="D127" s="128">
        <v>0.21118207</v>
      </c>
      <c r="E127" s="128">
        <v>0</v>
      </c>
      <c r="F127" s="128">
        <v>0</v>
      </c>
      <c r="G127" s="128">
        <v>0.21118207</v>
      </c>
      <c r="H127" s="128">
        <v>409.63232979999998</v>
      </c>
      <c r="I127" s="128">
        <v>0</v>
      </c>
      <c r="J127" s="128">
        <v>368.13149897</v>
      </c>
      <c r="K127" s="128">
        <v>41.500830829999998</v>
      </c>
      <c r="L127" s="128">
        <v>12620.204824320001</v>
      </c>
      <c r="M127" s="128">
        <v>2275.3265695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13143.246112479999</v>
      </c>
      <c r="C128" s="128">
        <v>400.88065949000003</v>
      </c>
      <c r="D128" s="128">
        <v>0.20281584</v>
      </c>
      <c r="E128" s="128">
        <v>0</v>
      </c>
      <c r="F128" s="128">
        <v>0</v>
      </c>
      <c r="G128" s="128">
        <v>0.20281584</v>
      </c>
      <c r="H128" s="128">
        <v>400.67784365</v>
      </c>
      <c r="I128" s="128">
        <v>0</v>
      </c>
      <c r="J128" s="128">
        <v>359.69796527</v>
      </c>
      <c r="K128" s="128">
        <v>40.979878380000002</v>
      </c>
      <c r="L128" s="128">
        <v>12742.36545299</v>
      </c>
      <c r="M128" s="128">
        <v>2122.6110447999999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13276.779341760001</v>
      </c>
      <c r="C129" s="128">
        <v>393.96475966999998</v>
      </c>
      <c r="D129" s="128">
        <v>0.19444070999999999</v>
      </c>
      <c r="E129" s="128">
        <v>0</v>
      </c>
      <c r="F129" s="128">
        <v>0</v>
      </c>
      <c r="G129" s="128">
        <v>0.19444070999999999</v>
      </c>
      <c r="H129" s="128">
        <v>393.77031896</v>
      </c>
      <c r="I129" s="128">
        <v>0</v>
      </c>
      <c r="J129" s="128">
        <v>352.59092386999998</v>
      </c>
      <c r="K129" s="128">
        <v>41.17939509</v>
      </c>
      <c r="L129" s="128">
        <v>12882.814582090001</v>
      </c>
      <c r="M129" s="128">
        <v>2106.7851691400001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12895.65196334</v>
      </c>
      <c r="C130" s="128">
        <v>379.00588925</v>
      </c>
      <c r="D130" s="128">
        <v>0.19819266999999999</v>
      </c>
      <c r="E130" s="128">
        <v>0</v>
      </c>
      <c r="F130" s="128">
        <v>0</v>
      </c>
      <c r="G130" s="128">
        <v>0.19819266999999999</v>
      </c>
      <c r="H130" s="128">
        <v>378.80769658000003</v>
      </c>
      <c r="I130" s="128">
        <v>0</v>
      </c>
      <c r="J130" s="128">
        <v>336.85773233999998</v>
      </c>
      <c r="K130" s="128">
        <v>41.94996424</v>
      </c>
      <c r="L130" s="128">
        <v>12516.64607409</v>
      </c>
      <c r="M130" s="128">
        <v>2149.8212043200001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13025.436063810001</v>
      </c>
      <c r="C131" s="128">
        <v>376.51367102</v>
      </c>
      <c r="D131" s="128">
        <v>5.7656706199999999</v>
      </c>
      <c r="E131" s="128">
        <v>0</v>
      </c>
      <c r="F131" s="128">
        <v>5.5649380900000001</v>
      </c>
      <c r="G131" s="128">
        <v>0.20073252999999999</v>
      </c>
      <c r="H131" s="128">
        <v>370.74800040000002</v>
      </c>
      <c r="I131" s="128">
        <v>0</v>
      </c>
      <c r="J131" s="128">
        <v>330.62223877999998</v>
      </c>
      <c r="K131" s="128">
        <v>40.125761619999999</v>
      </c>
      <c r="L131" s="128">
        <v>12648.92239279</v>
      </c>
      <c r="M131" s="128">
        <v>2152.8287159500001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12903.284964889999</v>
      </c>
      <c r="C132" s="128">
        <v>374.02364581</v>
      </c>
      <c r="D132" s="128">
        <v>5.6521283000000002</v>
      </c>
      <c r="E132" s="128">
        <v>0</v>
      </c>
      <c r="F132" s="128">
        <v>5.4489872000000004</v>
      </c>
      <c r="G132" s="128">
        <v>0.20314109999999999</v>
      </c>
      <c r="H132" s="128">
        <v>368.37151750999999</v>
      </c>
      <c r="I132" s="128">
        <v>0</v>
      </c>
      <c r="J132" s="128">
        <v>330.51294000000001</v>
      </c>
      <c r="K132" s="128">
        <v>37.858577510000003</v>
      </c>
      <c r="L132" s="128">
        <v>12529.26131908</v>
      </c>
      <c r="M132" s="128">
        <v>2150.6237721399998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13094.17161369</v>
      </c>
      <c r="C133" s="128">
        <v>358.59983604000001</v>
      </c>
      <c r="D133" s="128">
        <v>5.4907335399999999</v>
      </c>
      <c r="E133" s="128">
        <v>0</v>
      </c>
      <c r="F133" s="128">
        <v>5.2999509700000003</v>
      </c>
      <c r="G133" s="128">
        <v>0.19078257000000001</v>
      </c>
      <c r="H133" s="128">
        <v>353.10910250000001</v>
      </c>
      <c r="I133" s="128">
        <v>0</v>
      </c>
      <c r="J133" s="128">
        <v>318.55021069999998</v>
      </c>
      <c r="K133" s="128">
        <v>34.558891799999998</v>
      </c>
      <c r="L133" s="128">
        <v>12735.571777650001</v>
      </c>
      <c r="M133" s="128">
        <v>2166.80995257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13073.023612909999</v>
      </c>
      <c r="C134" s="128">
        <v>340.55911244999999</v>
      </c>
      <c r="D134" s="128">
        <v>5.3160546499999999</v>
      </c>
      <c r="E134" s="128">
        <v>0</v>
      </c>
      <c r="F134" s="128">
        <v>5.1443879800000003</v>
      </c>
      <c r="G134" s="128">
        <v>0.17166666999999999</v>
      </c>
      <c r="H134" s="128">
        <v>335.24305779999997</v>
      </c>
      <c r="I134" s="128">
        <v>0</v>
      </c>
      <c r="J134" s="128">
        <v>303.37267357000002</v>
      </c>
      <c r="K134" s="128">
        <v>31.870384229999999</v>
      </c>
      <c r="L134" s="128">
        <v>12732.464500460001</v>
      </c>
      <c r="M134" s="128">
        <v>2163.2452373199999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13519.830209109999</v>
      </c>
      <c r="C135" s="128">
        <v>406.25050663000002</v>
      </c>
      <c r="D135" s="128">
        <v>5.1631261799999999</v>
      </c>
      <c r="E135" s="128">
        <v>0</v>
      </c>
      <c r="F135" s="128">
        <v>4.9914595100000003</v>
      </c>
      <c r="G135" s="128">
        <v>0.17166666999999999</v>
      </c>
      <c r="H135" s="128">
        <v>401.08738045000001</v>
      </c>
      <c r="I135" s="128">
        <v>0</v>
      </c>
      <c r="J135" s="128">
        <v>370.89195983000002</v>
      </c>
      <c r="K135" s="128">
        <v>30.19542062</v>
      </c>
      <c r="L135" s="128">
        <v>13113.579702479999</v>
      </c>
      <c r="M135" s="128">
        <v>2224.2310955100002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13683.08065568</v>
      </c>
      <c r="C136" s="128">
        <v>295.79343075999998</v>
      </c>
      <c r="D136" s="128">
        <v>16.668373649999999</v>
      </c>
      <c r="E136" s="128">
        <v>0</v>
      </c>
      <c r="F136" s="128">
        <v>16.517571140000001</v>
      </c>
      <c r="G136" s="128">
        <v>0.15080251</v>
      </c>
      <c r="H136" s="128">
        <v>279.12505711</v>
      </c>
      <c r="I136" s="128">
        <v>0</v>
      </c>
      <c r="J136" s="128">
        <v>251.85032276999999</v>
      </c>
      <c r="K136" s="128">
        <v>27.274734339999998</v>
      </c>
      <c r="L136" s="128">
        <v>13387.287224920001</v>
      </c>
      <c r="M136" s="128">
        <v>2159.6348549600002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14071.18771285</v>
      </c>
      <c r="C137" s="128">
        <v>298.47918496</v>
      </c>
      <c r="D137" s="128">
        <v>16.499767970000001</v>
      </c>
      <c r="E137" s="128">
        <v>0</v>
      </c>
      <c r="F137" s="128">
        <v>16.348965459999999</v>
      </c>
      <c r="G137" s="128">
        <v>0.15080251</v>
      </c>
      <c r="H137" s="128">
        <v>281.97941699</v>
      </c>
      <c r="I137" s="128">
        <v>0</v>
      </c>
      <c r="J137" s="128">
        <v>255.96341852</v>
      </c>
      <c r="K137" s="128">
        <v>26.01599847</v>
      </c>
      <c r="L137" s="128">
        <v>13772.708527889999</v>
      </c>
      <c r="M137" s="128">
        <v>2124.8467092599999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14390.13100478</v>
      </c>
      <c r="C138" s="128">
        <v>353.37790668999997</v>
      </c>
      <c r="D138" s="128">
        <v>16.086179959999999</v>
      </c>
      <c r="E138" s="128">
        <v>0</v>
      </c>
      <c r="F138" s="128">
        <v>15.935377450000001</v>
      </c>
      <c r="G138" s="128">
        <v>0.15080251</v>
      </c>
      <c r="H138" s="128">
        <v>337.29172672999999</v>
      </c>
      <c r="I138" s="128">
        <v>0</v>
      </c>
      <c r="J138" s="128">
        <v>312.17723182999998</v>
      </c>
      <c r="K138" s="128">
        <v>25.1144949</v>
      </c>
      <c r="L138" s="128">
        <v>14036.753098089999</v>
      </c>
      <c r="M138" s="128">
        <v>2190.3591363800001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14356.20996738</v>
      </c>
      <c r="C139" s="128">
        <v>347.02603543999999</v>
      </c>
      <c r="D139" s="128">
        <v>14.592104040000001</v>
      </c>
      <c r="E139" s="128">
        <v>0</v>
      </c>
      <c r="F139" s="128">
        <v>14.44130153</v>
      </c>
      <c r="G139" s="128">
        <v>0.15080251</v>
      </c>
      <c r="H139" s="128">
        <v>332.43393140000001</v>
      </c>
      <c r="I139" s="128">
        <v>0</v>
      </c>
      <c r="J139" s="128">
        <v>308.92116285999998</v>
      </c>
      <c r="K139" s="128">
        <v>23.51276854</v>
      </c>
      <c r="L139" s="128">
        <v>14009.183931940001</v>
      </c>
      <c r="M139" s="128">
        <v>2185.6776617400001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15148.42993471</v>
      </c>
      <c r="C140" s="128">
        <v>349.11955633999997</v>
      </c>
      <c r="D140" s="128">
        <v>20.369803300000001</v>
      </c>
      <c r="E140" s="128">
        <v>0</v>
      </c>
      <c r="F140" s="128">
        <v>20.219000789999999</v>
      </c>
      <c r="G140" s="128">
        <v>0.15080251</v>
      </c>
      <c r="H140" s="128">
        <v>328.74975303999997</v>
      </c>
      <c r="I140" s="128">
        <v>0</v>
      </c>
      <c r="J140" s="128">
        <v>306.13026513</v>
      </c>
      <c r="K140" s="128">
        <v>22.61948791</v>
      </c>
      <c r="L140" s="128">
        <v>14799.310378370001</v>
      </c>
      <c r="M140" s="128">
        <v>3102.2074289900002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15657.73456682</v>
      </c>
      <c r="C141" s="128">
        <v>377.02177046000003</v>
      </c>
      <c r="D141" s="128">
        <v>23.369672950000002</v>
      </c>
      <c r="E141" s="128">
        <v>0</v>
      </c>
      <c r="F141" s="128">
        <v>23.21887044</v>
      </c>
      <c r="G141" s="128">
        <v>0.15080251</v>
      </c>
      <c r="H141" s="128">
        <v>353.65209750999998</v>
      </c>
      <c r="I141" s="128">
        <v>0</v>
      </c>
      <c r="J141" s="128">
        <v>341.65431752000001</v>
      </c>
      <c r="K141" s="128">
        <v>11.99777999</v>
      </c>
      <c r="L141" s="128">
        <v>15280.71279636</v>
      </c>
      <c r="M141" s="128">
        <v>3208.8297228599999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15530.9314127</v>
      </c>
      <c r="C142" s="128">
        <v>377.14009706000002</v>
      </c>
      <c r="D142" s="128">
        <v>22.545219169999999</v>
      </c>
      <c r="E142" s="128">
        <v>0</v>
      </c>
      <c r="F142" s="128">
        <v>22.394416660000001</v>
      </c>
      <c r="G142" s="128">
        <v>0.15080251</v>
      </c>
      <c r="H142" s="128">
        <v>354.59487789000002</v>
      </c>
      <c r="I142" s="128">
        <v>0</v>
      </c>
      <c r="J142" s="128">
        <v>343.04930084</v>
      </c>
      <c r="K142" s="128">
        <v>11.54557705</v>
      </c>
      <c r="L142" s="128">
        <v>15153.791315640001</v>
      </c>
      <c r="M142" s="128">
        <v>3231.34300919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16088.1505127</v>
      </c>
      <c r="C143" s="128">
        <v>401.43322222</v>
      </c>
      <c r="D143" s="128">
        <v>21.94408894</v>
      </c>
      <c r="E143" s="128">
        <v>0</v>
      </c>
      <c r="F143" s="128">
        <v>21.793286429999998</v>
      </c>
      <c r="G143" s="128">
        <v>0.15080251</v>
      </c>
      <c r="H143" s="128">
        <v>379.48913327999998</v>
      </c>
      <c r="I143" s="128">
        <v>0</v>
      </c>
      <c r="J143" s="128">
        <v>367.52466941</v>
      </c>
      <c r="K143" s="128">
        <v>11.964463869999999</v>
      </c>
      <c r="L143" s="128">
        <v>15686.717290480001</v>
      </c>
      <c r="M143" s="128">
        <v>3040.4945930399999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13422.88681858</v>
      </c>
      <c r="C144" s="128">
        <v>404.95168847999997</v>
      </c>
      <c r="D144" s="128">
        <v>21.478353590000001</v>
      </c>
      <c r="E144" s="128">
        <v>0</v>
      </c>
      <c r="F144" s="128">
        <v>21.327551079999999</v>
      </c>
      <c r="G144" s="128">
        <v>0.15080251</v>
      </c>
      <c r="H144" s="128">
        <v>383.47333488999999</v>
      </c>
      <c r="I144" s="128">
        <v>0</v>
      </c>
      <c r="J144" s="128">
        <v>373.59414786999997</v>
      </c>
      <c r="K144" s="128">
        <v>9.8791870199999998</v>
      </c>
      <c r="L144" s="128">
        <v>13017.935130100001</v>
      </c>
      <c r="M144" s="128">
        <v>2834.8377560099998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13473.847891900001</v>
      </c>
      <c r="C145" s="128">
        <v>404.13644986999998</v>
      </c>
      <c r="D145" s="128">
        <v>21.187408080000001</v>
      </c>
      <c r="E145" s="128">
        <v>0</v>
      </c>
      <c r="F145" s="128">
        <v>21.036605569999999</v>
      </c>
      <c r="G145" s="128">
        <v>0.15080251</v>
      </c>
      <c r="H145" s="128">
        <v>382.94904179000002</v>
      </c>
      <c r="I145" s="128">
        <v>0</v>
      </c>
      <c r="J145" s="128">
        <v>373.56293201</v>
      </c>
      <c r="K145" s="128">
        <v>9.38610978</v>
      </c>
      <c r="L145" s="128">
        <v>13069.71144203</v>
      </c>
      <c r="M145" s="128">
        <v>2844.3584551899999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13665.399426149999</v>
      </c>
      <c r="C146" s="128">
        <v>403.43496592000002</v>
      </c>
      <c r="D146" s="128">
        <v>20.89829357</v>
      </c>
      <c r="E146" s="128">
        <v>0</v>
      </c>
      <c r="F146" s="128">
        <v>20.747491060000002</v>
      </c>
      <c r="G146" s="128">
        <v>0.15080251</v>
      </c>
      <c r="H146" s="128">
        <v>382.53667235</v>
      </c>
      <c r="I146" s="128">
        <v>0</v>
      </c>
      <c r="J146" s="128">
        <v>373.65226243000001</v>
      </c>
      <c r="K146" s="128">
        <v>8.8844099199999995</v>
      </c>
      <c r="L146" s="128">
        <v>13261.96446023</v>
      </c>
      <c r="M146" s="128">
        <v>2714.6538484900002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14210.60144577</v>
      </c>
      <c r="C147" s="128">
        <v>394.48270264000001</v>
      </c>
      <c r="D147" s="128">
        <v>20.596336059999999</v>
      </c>
      <c r="E147" s="128">
        <v>0</v>
      </c>
      <c r="F147" s="128">
        <v>20.44553355</v>
      </c>
      <c r="G147" s="128">
        <v>0.15080251</v>
      </c>
      <c r="H147" s="128">
        <v>373.88636658000001</v>
      </c>
      <c r="I147" s="128">
        <v>0</v>
      </c>
      <c r="J147" s="128">
        <v>373.68103229000002</v>
      </c>
      <c r="K147" s="128">
        <v>0.20533429</v>
      </c>
      <c r="L147" s="128">
        <v>13816.11874313</v>
      </c>
      <c r="M147" s="128">
        <v>2199.78801548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14173.3059125</v>
      </c>
      <c r="C148" s="128">
        <v>393.90062845</v>
      </c>
      <c r="D148" s="128">
        <v>19.96229903</v>
      </c>
      <c r="E148" s="128">
        <v>0</v>
      </c>
      <c r="F148" s="128">
        <v>19.811496519999999</v>
      </c>
      <c r="G148" s="128">
        <v>0.15080251</v>
      </c>
      <c r="H148" s="128">
        <v>373.93832942</v>
      </c>
      <c r="I148" s="128">
        <v>0</v>
      </c>
      <c r="J148" s="128">
        <v>373.73003337</v>
      </c>
      <c r="K148" s="128">
        <v>0.20829605000000001</v>
      </c>
      <c r="L148" s="128">
        <v>13779.405284050001</v>
      </c>
      <c r="M148" s="128">
        <v>2205.8208913499998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16285.5178283</v>
      </c>
      <c r="C149" s="128">
        <v>471.72636519999998</v>
      </c>
      <c r="D149" s="128">
        <v>4.11039712</v>
      </c>
      <c r="E149" s="128">
        <v>0</v>
      </c>
      <c r="F149" s="128">
        <v>3.9595946099999999</v>
      </c>
      <c r="G149" s="128">
        <v>0.15080251</v>
      </c>
      <c r="H149" s="128">
        <v>467.61596808000002</v>
      </c>
      <c r="I149" s="128">
        <v>0</v>
      </c>
      <c r="J149" s="128">
        <v>467.35171643000001</v>
      </c>
      <c r="K149" s="128">
        <v>0.26425165</v>
      </c>
      <c r="L149" s="128">
        <v>15813.7914631</v>
      </c>
      <c r="M149" s="128">
        <v>2840.2216516100002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16286.81955493</v>
      </c>
      <c r="C150" s="128">
        <v>471.75275629999999</v>
      </c>
      <c r="D150" s="128">
        <v>4.0950777</v>
      </c>
      <c r="E150" s="128">
        <v>0</v>
      </c>
      <c r="F150" s="128">
        <v>3.9442751899999999</v>
      </c>
      <c r="G150" s="128">
        <v>0.15080251</v>
      </c>
      <c r="H150" s="128">
        <v>467.6576786</v>
      </c>
      <c r="I150" s="128">
        <v>0</v>
      </c>
      <c r="J150" s="128">
        <v>467.38948668</v>
      </c>
      <c r="K150" s="128">
        <v>0.26819191999999997</v>
      </c>
      <c r="L150" s="128">
        <v>15815.06679863</v>
      </c>
      <c r="M150" s="128">
        <v>2846.8642237499998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16267.686673939999</v>
      </c>
      <c r="C151" s="128">
        <v>471.62272711999998</v>
      </c>
      <c r="D151" s="128">
        <v>3.9087237400000001</v>
      </c>
      <c r="E151" s="128">
        <v>0</v>
      </c>
      <c r="F151" s="128">
        <v>3.75792123</v>
      </c>
      <c r="G151" s="128">
        <v>0.15080251</v>
      </c>
      <c r="H151" s="128">
        <v>467.71400338000001</v>
      </c>
      <c r="I151" s="128">
        <v>0</v>
      </c>
      <c r="J151" s="128">
        <v>467.44194249999998</v>
      </c>
      <c r="K151" s="128">
        <v>0.27206088</v>
      </c>
      <c r="L151" s="128">
        <v>15796.063946820001</v>
      </c>
      <c r="M151" s="128">
        <v>1930.9877236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16200.911489980001</v>
      </c>
      <c r="C152" s="128">
        <v>471.65566319999999</v>
      </c>
      <c r="D152" s="128">
        <v>3.7272262999999999</v>
      </c>
      <c r="E152" s="128">
        <v>0</v>
      </c>
      <c r="F152" s="128">
        <v>3.5764237900000002</v>
      </c>
      <c r="G152" s="128">
        <v>0.15080251</v>
      </c>
      <c r="H152" s="128">
        <v>467.92843690000001</v>
      </c>
      <c r="I152" s="128">
        <v>0</v>
      </c>
      <c r="J152" s="128">
        <v>467.65258348999998</v>
      </c>
      <c r="K152" s="128">
        <v>0.27585341000000002</v>
      </c>
      <c r="L152" s="128">
        <v>15729.25582678</v>
      </c>
      <c r="M152" s="128">
        <v>1896.7332798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16148.61629288</v>
      </c>
      <c r="C153" s="128">
        <v>471.38945970999998</v>
      </c>
      <c r="D153" s="128">
        <v>3.5664559300000001</v>
      </c>
      <c r="E153" s="128">
        <v>0</v>
      </c>
      <c r="F153" s="128">
        <v>3.4156534199999999</v>
      </c>
      <c r="G153" s="128">
        <v>0.15080251</v>
      </c>
      <c r="H153" s="128">
        <v>467.82300378000002</v>
      </c>
      <c r="I153" s="128">
        <v>0</v>
      </c>
      <c r="J153" s="128">
        <v>467.54317134000001</v>
      </c>
      <c r="K153" s="128">
        <v>0.27983244000000002</v>
      </c>
      <c r="L153" s="128">
        <v>15677.22683317</v>
      </c>
      <c r="M153" s="128">
        <v>1879.82304157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16109.604504790001</v>
      </c>
      <c r="C154" s="128">
        <v>471.37736230000002</v>
      </c>
      <c r="D154" s="128">
        <v>3.3937499600000001</v>
      </c>
      <c r="E154" s="128">
        <v>0</v>
      </c>
      <c r="F154" s="128">
        <v>3.24294745</v>
      </c>
      <c r="G154" s="128">
        <v>0.15080251</v>
      </c>
      <c r="H154" s="128">
        <v>467.98361233999998</v>
      </c>
      <c r="I154" s="128">
        <v>0</v>
      </c>
      <c r="J154" s="128">
        <v>467.69960816000003</v>
      </c>
      <c r="K154" s="128">
        <v>0.28400417999999999</v>
      </c>
      <c r="L154" s="128">
        <v>15638.227142489999</v>
      </c>
      <c r="M154" s="128">
        <v>1875.8258002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16351.69529268</v>
      </c>
      <c r="C155" s="128">
        <v>471.15929283000003</v>
      </c>
      <c r="D155" s="128">
        <v>3.2334921599999999</v>
      </c>
      <c r="E155" s="128">
        <v>0</v>
      </c>
      <c r="F155" s="128">
        <v>3.0826896499999998</v>
      </c>
      <c r="G155" s="128">
        <v>0.15080251</v>
      </c>
      <c r="H155" s="128">
        <v>467.92580067</v>
      </c>
      <c r="I155" s="128">
        <v>0</v>
      </c>
      <c r="J155" s="128">
        <v>467.63783719999998</v>
      </c>
      <c r="K155" s="128">
        <v>0.28796347</v>
      </c>
      <c r="L155" s="128">
        <v>15880.535999850001</v>
      </c>
      <c r="M155" s="128">
        <v>1885.15607288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16696.067186050001</v>
      </c>
      <c r="C156" s="128">
        <v>486.96439980000002</v>
      </c>
      <c r="D156" s="128">
        <v>3.0530098799999998</v>
      </c>
      <c r="E156" s="128">
        <v>0</v>
      </c>
      <c r="F156" s="128">
        <v>2.9023269599999999</v>
      </c>
      <c r="G156" s="128">
        <v>0.15068292</v>
      </c>
      <c r="H156" s="128">
        <v>483.91138991999998</v>
      </c>
      <c r="I156" s="128">
        <v>0</v>
      </c>
      <c r="J156" s="128">
        <v>483.61955128</v>
      </c>
      <c r="K156" s="128">
        <v>0.29183863999999998</v>
      </c>
      <c r="L156" s="128">
        <v>16209.10278625</v>
      </c>
      <c r="M156" s="128">
        <v>1998.43883639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16568.381699369998</v>
      </c>
      <c r="C157" s="128">
        <v>486.56021057999999</v>
      </c>
      <c r="D157" s="128">
        <v>2.1230862500000001</v>
      </c>
      <c r="E157" s="128">
        <v>0</v>
      </c>
      <c r="F157" s="128">
        <v>1.9724033299999999</v>
      </c>
      <c r="G157" s="128">
        <v>0.15068292</v>
      </c>
      <c r="H157" s="128">
        <v>484.43712433000002</v>
      </c>
      <c r="I157" s="128">
        <v>0</v>
      </c>
      <c r="J157" s="128">
        <v>484.14093475999999</v>
      </c>
      <c r="K157" s="128">
        <v>0.29618957000000001</v>
      </c>
      <c r="L157" s="128">
        <v>16081.821488789999</v>
      </c>
      <c r="M157" s="128">
        <v>1994.2681694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16511.078049309999</v>
      </c>
      <c r="C158" s="128">
        <v>486.88899018000001</v>
      </c>
      <c r="D158" s="128">
        <v>1.9203879699999999</v>
      </c>
      <c r="E158" s="128">
        <v>0</v>
      </c>
      <c r="F158" s="128">
        <v>1.76970505</v>
      </c>
      <c r="G158" s="128">
        <v>0.15068292</v>
      </c>
      <c r="H158" s="128">
        <v>484.96860220999997</v>
      </c>
      <c r="I158" s="128">
        <v>0</v>
      </c>
      <c r="J158" s="128">
        <v>484.66814033000003</v>
      </c>
      <c r="K158" s="128">
        <v>0.30046188000000001</v>
      </c>
      <c r="L158" s="128">
        <v>16024.18905913</v>
      </c>
      <c r="M158" s="128">
        <v>1867.72085543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16276.161856979999</v>
      </c>
      <c r="C159" s="128">
        <v>486.04919092</v>
      </c>
      <c r="D159" s="128">
        <v>1.7182459400000001</v>
      </c>
      <c r="E159" s="128">
        <v>0</v>
      </c>
      <c r="F159" s="128">
        <v>1.5675630199999999</v>
      </c>
      <c r="G159" s="128">
        <v>0.15068292</v>
      </c>
      <c r="H159" s="128">
        <v>484.33094498000003</v>
      </c>
      <c r="I159" s="128">
        <v>0</v>
      </c>
      <c r="J159" s="128">
        <v>484.02600344000001</v>
      </c>
      <c r="K159" s="128">
        <v>0.30494154000000001</v>
      </c>
      <c r="L159" s="128">
        <v>15790.11266606</v>
      </c>
      <c r="M159" s="128">
        <v>1860.2523821899999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16617.26355381</v>
      </c>
      <c r="C160" s="128">
        <v>486.26727871999998</v>
      </c>
      <c r="D160" s="128">
        <v>1.54833814</v>
      </c>
      <c r="E160" s="128">
        <v>0</v>
      </c>
      <c r="F160" s="128">
        <v>1.3976552200000001</v>
      </c>
      <c r="G160" s="128">
        <v>0.15068292</v>
      </c>
      <c r="H160" s="128">
        <v>484.71894057999998</v>
      </c>
      <c r="I160" s="128">
        <v>0</v>
      </c>
      <c r="J160" s="128">
        <v>484.40960021000001</v>
      </c>
      <c r="K160" s="128">
        <v>0.30934036999999998</v>
      </c>
      <c r="L160" s="128">
        <v>16130.996275089999</v>
      </c>
      <c r="M160" s="128">
        <v>1869.08749618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16759.46630905</v>
      </c>
      <c r="C161" s="128">
        <v>486.4622478</v>
      </c>
      <c r="D161" s="128">
        <v>1.3495104899999999</v>
      </c>
      <c r="E161" s="128">
        <v>0</v>
      </c>
      <c r="F161" s="128">
        <v>1.19882757</v>
      </c>
      <c r="G161" s="128">
        <v>0.15068292</v>
      </c>
      <c r="H161" s="128">
        <v>485.11273731</v>
      </c>
      <c r="I161" s="128">
        <v>0</v>
      </c>
      <c r="J161" s="128">
        <v>484.79878490999999</v>
      </c>
      <c r="K161" s="128">
        <v>0.31395240000000002</v>
      </c>
      <c r="L161" s="128">
        <v>16273.00406125</v>
      </c>
      <c r="M161" s="128">
        <v>1858.25096626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16540.493881819999</v>
      </c>
      <c r="C162" s="128">
        <v>485.83138946000003</v>
      </c>
      <c r="D162" s="128">
        <v>1.0215274000000001</v>
      </c>
      <c r="E162" s="128">
        <v>0</v>
      </c>
      <c r="F162" s="128">
        <v>0.87084448000000003</v>
      </c>
      <c r="G162" s="128">
        <v>0.15068292</v>
      </c>
      <c r="H162" s="128">
        <v>484.80986206</v>
      </c>
      <c r="I162" s="128">
        <v>0</v>
      </c>
      <c r="J162" s="128">
        <v>484.49122924</v>
      </c>
      <c r="K162" s="128">
        <v>0.31863281999999998</v>
      </c>
      <c r="L162" s="128">
        <v>16054.662492359999</v>
      </c>
      <c r="M162" s="128">
        <v>125.11388196999999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16428.276541859999</v>
      </c>
      <c r="C163" s="128">
        <v>484.22084145999997</v>
      </c>
      <c r="D163" s="128">
        <v>0.68146063999999995</v>
      </c>
      <c r="E163" s="128">
        <v>0</v>
      </c>
      <c r="F163" s="128">
        <v>0.53077772000000001</v>
      </c>
      <c r="G163" s="128">
        <v>0.15068292</v>
      </c>
      <c r="H163" s="128">
        <v>483.53938082000002</v>
      </c>
      <c r="I163" s="128">
        <v>0</v>
      </c>
      <c r="J163" s="128">
        <v>483.21615242000001</v>
      </c>
      <c r="K163" s="128">
        <v>0.32322840000000003</v>
      </c>
      <c r="L163" s="128">
        <v>15944.0557004</v>
      </c>
      <c r="M163" s="128">
        <v>142.36909448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16318.27777024</v>
      </c>
      <c r="C164" s="128">
        <v>481.31477054999999</v>
      </c>
      <c r="D164" s="128">
        <v>0.35884205000000002</v>
      </c>
      <c r="E164" s="128">
        <v>0</v>
      </c>
      <c r="F164" s="128">
        <v>0.20815913</v>
      </c>
      <c r="G164" s="128">
        <v>0.15068292</v>
      </c>
      <c r="H164" s="128">
        <v>480.95592850000003</v>
      </c>
      <c r="I164" s="128">
        <v>0</v>
      </c>
      <c r="J164" s="128">
        <v>480.62969982999999</v>
      </c>
      <c r="K164" s="128">
        <v>0.32622867</v>
      </c>
      <c r="L164" s="128">
        <v>15836.96299969</v>
      </c>
      <c r="M164" s="128">
        <v>2042.2060472600001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9">
        <v>45231</v>
      </c>
      <c r="B165" s="128">
        <v>16334.439672439999</v>
      </c>
      <c r="C165" s="128">
        <v>481.90283291999998</v>
      </c>
      <c r="D165" s="128">
        <v>0.15068292</v>
      </c>
      <c r="E165" s="128">
        <v>0</v>
      </c>
      <c r="F165" s="128">
        <v>0</v>
      </c>
      <c r="G165" s="128">
        <v>0.15068292</v>
      </c>
      <c r="H165" s="128">
        <v>481.75214999999997</v>
      </c>
      <c r="I165" s="128">
        <v>0</v>
      </c>
      <c r="J165" s="128">
        <v>481.42113131000002</v>
      </c>
      <c r="K165" s="128">
        <v>0.33101869</v>
      </c>
      <c r="L165" s="128">
        <v>15852.53683952</v>
      </c>
      <c r="M165" s="128">
        <v>2072.2649187500001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9">
        <v>45261</v>
      </c>
      <c r="B166" s="128">
        <v>16938.631877709999</v>
      </c>
      <c r="C166" s="128">
        <v>503.68090339999998</v>
      </c>
      <c r="D166" s="128">
        <v>0.15068292</v>
      </c>
      <c r="E166" s="128">
        <v>0</v>
      </c>
      <c r="F166" s="128">
        <v>0</v>
      </c>
      <c r="G166" s="128">
        <v>0.15068292</v>
      </c>
      <c r="H166" s="128">
        <v>503.53022048000003</v>
      </c>
      <c r="I166" s="128">
        <v>0</v>
      </c>
      <c r="J166" s="128">
        <v>503.17942262999998</v>
      </c>
      <c r="K166" s="128">
        <v>0.35079785000000002</v>
      </c>
      <c r="L166" s="128">
        <v>16434.950974309999</v>
      </c>
      <c r="M166" s="128">
        <v>2156.9056411800002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9">
        <v>45292</v>
      </c>
      <c r="B167" s="128">
        <v>16419.782839020001</v>
      </c>
      <c r="C167" s="128">
        <v>501.76037406</v>
      </c>
      <c r="D167" s="128">
        <v>0.15068292</v>
      </c>
      <c r="E167" s="128">
        <v>0</v>
      </c>
      <c r="F167" s="128">
        <v>0</v>
      </c>
      <c r="G167" s="128">
        <v>0.15068292</v>
      </c>
      <c r="H167" s="128">
        <v>501.60969114</v>
      </c>
      <c r="I167" s="128">
        <v>0</v>
      </c>
      <c r="J167" s="128">
        <v>501.25467395999999</v>
      </c>
      <c r="K167" s="128">
        <v>0.35501717999999999</v>
      </c>
      <c r="L167" s="128">
        <v>15918.02246496</v>
      </c>
      <c r="M167" s="128">
        <v>2162.8944805800002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9">
        <v>45323</v>
      </c>
      <c r="B168" s="128">
        <v>15945.993576729999</v>
      </c>
      <c r="C168" s="128">
        <v>484.63181616000003</v>
      </c>
      <c r="D168" s="128">
        <v>0.15068292</v>
      </c>
      <c r="E168" s="128">
        <v>0</v>
      </c>
      <c r="F168" s="128">
        <v>0</v>
      </c>
      <c r="G168" s="128">
        <v>0.15068292</v>
      </c>
      <c r="H168" s="128">
        <v>484.48113324000002</v>
      </c>
      <c r="I168" s="128">
        <v>0</v>
      </c>
      <c r="J168" s="128">
        <v>484.15644725999999</v>
      </c>
      <c r="K168" s="128">
        <v>0.32468597999999999</v>
      </c>
      <c r="L168" s="128">
        <v>15461.36176057</v>
      </c>
      <c r="M168" s="128">
        <v>2191.2349821600001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9">
        <v>45352</v>
      </c>
      <c r="B169" s="128">
        <v>16306.151035340001</v>
      </c>
      <c r="C169" s="128">
        <v>478.70095323999999</v>
      </c>
      <c r="D169" s="128">
        <v>0.15068292</v>
      </c>
      <c r="E169" s="128">
        <v>0</v>
      </c>
      <c r="F169" s="128">
        <v>0</v>
      </c>
      <c r="G169" s="128">
        <v>0.15068292</v>
      </c>
      <c r="H169" s="128">
        <v>478.55027031999998</v>
      </c>
      <c r="I169" s="128">
        <v>0</v>
      </c>
      <c r="J169" s="128">
        <v>478.55027031999998</v>
      </c>
      <c r="K169" s="128">
        <v>0</v>
      </c>
      <c r="L169" s="128">
        <v>15827.4500821</v>
      </c>
      <c r="M169" s="128">
        <v>2209.6296145000001</v>
      </c>
      <c r="N169" s="128"/>
      <c r="O169" s="128"/>
      <c r="P169" s="128"/>
      <c r="Q169" s="128"/>
      <c r="R169" s="128"/>
      <c r="S169" s="128"/>
      <c r="T169" s="128"/>
    </row>
    <row r="170" spans="1:20">
      <c r="A170" s="9">
        <v>45383</v>
      </c>
      <c r="B170" s="128">
        <v>16421.616506999999</v>
      </c>
      <c r="C170" s="128">
        <v>485.26943539000001</v>
      </c>
      <c r="D170" s="128">
        <v>0.15068292</v>
      </c>
      <c r="E170" s="128">
        <v>0</v>
      </c>
      <c r="F170" s="128">
        <v>0</v>
      </c>
      <c r="G170" s="128">
        <v>0.15068292</v>
      </c>
      <c r="H170" s="128">
        <v>485.11875247</v>
      </c>
      <c r="I170" s="128">
        <v>0</v>
      </c>
      <c r="J170" s="128">
        <v>485.11875247</v>
      </c>
      <c r="K170" s="128">
        <v>0</v>
      </c>
      <c r="L170" s="128">
        <v>15936.34707161</v>
      </c>
      <c r="M170" s="128">
        <v>2212.7034763299998</v>
      </c>
      <c r="N170" s="128"/>
      <c r="O170" s="128"/>
      <c r="P170" s="128"/>
      <c r="Q170" s="128"/>
      <c r="R170" s="128"/>
      <c r="S170" s="128"/>
      <c r="T170" s="128"/>
    </row>
    <row r="171" spans="1:20">
      <c r="A171" s="9">
        <v>45413</v>
      </c>
      <c r="B171" s="128">
        <v>16608.674750080001</v>
      </c>
      <c r="C171" s="128">
        <v>496.73244534000003</v>
      </c>
      <c r="D171" s="128">
        <v>0.15068292</v>
      </c>
      <c r="E171" s="128">
        <v>0</v>
      </c>
      <c r="F171" s="128">
        <v>0</v>
      </c>
      <c r="G171" s="128">
        <v>0.15068292</v>
      </c>
      <c r="H171" s="128">
        <v>496.58176242000002</v>
      </c>
      <c r="I171" s="128">
        <v>0</v>
      </c>
      <c r="J171" s="128">
        <v>496.58176242000002</v>
      </c>
      <c r="K171" s="128">
        <v>0</v>
      </c>
      <c r="L171" s="128">
        <v>16111.94230474</v>
      </c>
      <c r="M171" s="128">
        <v>2154.1244462200002</v>
      </c>
      <c r="N171" s="128"/>
      <c r="O171" s="128"/>
      <c r="P171" s="128"/>
      <c r="Q171" s="128"/>
      <c r="R171" s="128"/>
      <c r="S171" s="128"/>
      <c r="T171" s="128"/>
    </row>
    <row r="172" spans="1:20">
      <c r="A172" s="9">
        <v>45444</v>
      </c>
      <c r="B172" s="128">
        <v>16752.685048880001</v>
      </c>
      <c r="C172" s="128">
        <v>496.48574606</v>
      </c>
      <c r="D172" s="128">
        <v>0.15068292</v>
      </c>
      <c r="E172" s="128">
        <v>0</v>
      </c>
      <c r="F172" s="128">
        <v>0</v>
      </c>
      <c r="G172" s="128">
        <v>0.15068292</v>
      </c>
      <c r="H172" s="128">
        <v>496.33506313999999</v>
      </c>
      <c r="I172" s="128">
        <v>0</v>
      </c>
      <c r="J172" s="128">
        <v>496.33506313999999</v>
      </c>
      <c r="K172" s="128">
        <v>0</v>
      </c>
      <c r="L172" s="128">
        <v>16256.19930282</v>
      </c>
      <c r="M172" s="128">
        <v>2150.28147842</v>
      </c>
      <c r="N172" s="128"/>
      <c r="O172" s="128"/>
      <c r="P172" s="128"/>
      <c r="Q172" s="128"/>
      <c r="R172" s="128"/>
      <c r="S172" s="128"/>
      <c r="T172" s="128"/>
    </row>
    <row r="173" spans="1:20">
      <c r="A173" s="9">
        <v>45474</v>
      </c>
      <c r="B173" s="128">
        <v>16837.68664141</v>
      </c>
      <c r="C173" s="128">
        <v>503.70838602999999</v>
      </c>
      <c r="D173" s="128">
        <v>0.15068292</v>
      </c>
      <c r="E173" s="128">
        <v>0</v>
      </c>
      <c r="F173" s="128">
        <v>0</v>
      </c>
      <c r="G173" s="128">
        <v>0.15068292</v>
      </c>
      <c r="H173" s="128">
        <v>503.55770310999998</v>
      </c>
      <c r="I173" s="128">
        <v>0</v>
      </c>
      <c r="J173" s="128">
        <v>503.55770310999998</v>
      </c>
      <c r="K173" s="128">
        <v>0</v>
      </c>
      <c r="L173" s="128">
        <v>16333.97825538</v>
      </c>
      <c r="M173" s="128">
        <v>2146.8917876400001</v>
      </c>
      <c r="N173" s="128"/>
      <c r="O173" s="128"/>
      <c r="P173" s="128"/>
      <c r="Q173" s="128"/>
      <c r="R173" s="128"/>
      <c r="S173" s="128"/>
      <c r="T173" s="128"/>
    </row>
    <row r="174" spans="1:20">
      <c r="A174" s="9">
        <v>45505</v>
      </c>
      <c r="B174" s="128">
        <v>17259.32621875</v>
      </c>
      <c r="C174" s="128">
        <v>507.07358428999999</v>
      </c>
      <c r="D174" s="128">
        <v>0.15068292</v>
      </c>
      <c r="E174" s="128">
        <v>0</v>
      </c>
      <c r="F174" s="128">
        <v>0</v>
      </c>
      <c r="G174" s="128">
        <v>0.15068292</v>
      </c>
      <c r="H174" s="128">
        <v>506.92290136999998</v>
      </c>
      <c r="I174" s="128">
        <v>0</v>
      </c>
      <c r="J174" s="128">
        <v>506.92290136999998</v>
      </c>
      <c r="K174" s="128">
        <v>0</v>
      </c>
      <c r="L174" s="128">
        <v>16752.252634460001</v>
      </c>
      <c r="M174" s="128">
        <v>2156.9945940799998</v>
      </c>
      <c r="N174" s="128"/>
      <c r="O174" s="128"/>
      <c r="P174" s="128"/>
      <c r="Q174" s="128"/>
      <c r="R174" s="128"/>
      <c r="S174" s="128"/>
      <c r="T174" s="128"/>
    </row>
    <row r="175" spans="1:20">
      <c r="A175" s="9">
        <v>45536</v>
      </c>
      <c r="B175" s="128">
        <v>17133.428127890002</v>
      </c>
      <c r="C175" s="128">
        <v>508.13604545999999</v>
      </c>
      <c r="D175" s="128">
        <v>0.15068292</v>
      </c>
      <c r="E175" s="128">
        <v>0</v>
      </c>
      <c r="F175" s="128">
        <v>0</v>
      </c>
      <c r="G175" s="128">
        <v>0.15068292</v>
      </c>
      <c r="H175" s="128">
        <v>507.98536253999998</v>
      </c>
      <c r="I175" s="128">
        <v>0</v>
      </c>
      <c r="J175" s="128">
        <v>507.98536253999998</v>
      </c>
      <c r="K175" s="128">
        <v>0</v>
      </c>
      <c r="L175" s="128">
        <v>16625.292082430002</v>
      </c>
      <c r="M175" s="128">
        <v>2153.2557360000001</v>
      </c>
      <c r="N175" s="128"/>
      <c r="O175" s="128"/>
      <c r="P175" s="128"/>
      <c r="Q175" s="128"/>
      <c r="R175" s="128"/>
      <c r="S175" s="128"/>
      <c r="T175" s="128"/>
    </row>
    <row r="176" spans="1:20">
      <c r="A176" s="9">
        <v>45566</v>
      </c>
      <c r="B176" s="128">
        <v>16778.796836189998</v>
      </c>
      <c r="C176" s="128">
        <v>508.24380244999998</v>
      </c>
      <c r="D176" s="128">
        <v>0.15068292</v>
      </c>
      <c r="E176" s="128">
        <v>0</v>
      </c>
      <c r="F176" s="128">
        <v>0</v>
      </c>
      <c r="G176" s="128">
        <v>0.15068292</v>
      </c>
      <c r="H176" s="128">
        <v>508.09311953000002</v>
      </c>
      <c r="I176" s="128">
        <v>0</v>
      </c>
      <c r="J176" s="128">
        <v>508.09311953000002</v>
      </c>
      <c r="K176" s="128">
        <v>0</v>
      </c>
      <c r="L176" s="128">
        <v>16270.55303374</v>
      </c>
      <c r="M176" s="128">
        <v>1984.3802197299999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9">
        <v>45597</v>
      </c>
      <c r="B177" s="128">
        <v>16665.628963840001</v>
      </c>
      <c r="C177" s="128">
        <v>513.51028499999995</v>
      </c>
      <c r="D177" s="128">
        <v>0.15068292</v>
      </c>
      <c r="E177" s="128">
        <v>0</v>
      </c>
      <c r="F177" s="128">
        <v>0</v>
      </c>
      <c r="G177" s="128">
        <v>0.15068292</v>
      </c>
      <c r="H177" s="128">
        <v>513.35960207999995</v>
      </c>
      <c r="I177" s="128">
        <v>0</v>
      </c>
      <c r="J177" s="128">
        <v>513.35960207999995</v>
      </c>
      <c r="K177" s="128">
        <v>0</v>
      </c>
      <c r="L177" s="128">
        <v>16152.118678839999</v>
      </c>
      <c r="M177" s="128">
        <v>2014.0150260800001</v>
      </c>
      <c r="N177" s="128"/>
      <c r="O177" s="128"/>
      <c r="P177" s="128"/>
      <c r="Q177" s="128"/>
      <c r="R177" s="128"/>
      <c r="S177" s="128"/>
      <c r="T177" s="128"/>
    </row>
    <row r="178" spans="1:20">
      <c r="A178" s="9">
        <v>45627</v>
      </c>
      <c r="B178" s="128">
        <v>17052.850324579998</v>
      </c>
      <c r="C178" s="128">
        <v>463.31273795999999</v>
      </c>
      <c r="D178" s="128">
        <v>0</v>
      </c>
      <c r="E178" s="128">
        <v>0</v>
      </c>
      <c r="F178" s="128">
        <v>0</v>
      </c>
      <c r="G178" s="128">
        <v>0</v>
      </c>
      <c r="H178" s="128">
        <v>463.31273795999999</v>
      </c>
      <c r="I178" s="128">
        <v>0</v>
      </c>
      <c r="J178" s="128">
        <v>463.31273795999999</v>
      </c>
      <c r="K178" s="128">
        <v>0</v>
      </c>
      <c r="L178" s="128">
        <v>16589.537586620001</v>
      </c>
      <c r="M178" s="128">
        <v>2098.2790561699999</v>
      </c>
      <c r="N178" s="128"/>
      <c r="O178" s="128"/>
      <c r="P178" s="128"/>
      <c r="Q178" s="128"/>
      <c r="R178" s="128"/>
      <c r="S178" s="128"/>
      <c r="T178" s="128"/>
    </row>
    <row r="179" spans="1:20">
      <c r="A179" s="9">
        <v>45658</v>
      </c>
      <c r="B179" s="128">
        <v>17090.325363190001</v>
      </c>
      <c r="C179" s="128">
        <v>464.15391285999999</v>
      </c>
      <c r="D179" s="128">
        <v>0</v>
      </c>
      <c r="E179" s="128">
        <v>0</v>
      </c>
      <c r="F179" s="128">
        <v>0</v>
      </c>
      <c r="G179" s="128">
        <v>0</v>
      </c>
      <c r="H179" s="128">
        <v>464.15391285999999</v>
      </c>
      <c r="I179" s="128">
        <v>0</v>
      </c>
      <c r="J179" s="128">
        <v>464.15391285999999</v>
      </c>
      <c r="K179" s="128">
        <v>0</v>
      </c>
      <c r="L179" s="128">
        <v>16626.171450329999</v>
      </c>
      <c r="M179" s="128">
        <v>2092.4284743100002</v>
      </c>
      <c r="N179" s="128"/>
      <c r="O179" s="128"/>
      <c r="P179" s="128"/>
      <c r="Q179" s="128"/>
      <c r="R179" s="128"/>
      <c r="S179" s="128"/>
      <c r="T179" s="128"/>
    </row>
    <row r="180" spans="1:20">
      <c r="A180" s="9">
        <v>45689</v>
      </c>
      <c r="B180" s="128">
        <v>17278.426270849999</v>
      </c>
      <c r="C180" s="128">
        <v>472.44977999000002</v>
      </c>
      <c r="D180" s="128">
        <v>8.8428380099999995</v>
      </c>
      <c r="E180" s="128">
        <v>0</v>
      </c>
      <c r="F180" s="128">
        <v>8.8428380099999995</v>
      </c>
      <c r="G180" s="128">
        <v>0</v>
      </c>
      <c r="H180" s="128">
        <v>463.60694197999999</v>
      </c>
      <c r="I180" s="128">
        <v>0</v>
      </c>
      <c r="J180" s="128">
        <v>463.60694197999999</v>
      </c>
      <c r="K180" s="128">
        <v>0</v>
      </c>
      <c r="L180" s="128">
        <v>16805.976490860001</v>
      </c>
      <c r="M180" s="128">
        <v>2076.9129555899999</v>
      </c>
      <c r="N180" s="128"/>
      <c r="O180" s="128"/>
      <c r="P180" s="128"/>
      <c r="Q180" s="128"/>
      <c r="R180" s="128"/>
      <c r="S180" s="128"/>
      <c r="T180" s="128"/>
    </row>
    <row r="181" spans="1:20">
      <c r="A181" s="9">
        <v>45717</v>
      </c>
      <c r="B181" s="128">
        <v>17171.433206419999</v>
      </c>
      <c r="C181" s="128">
        <v>488.26048309999999</v>
      </c>
      <c r="D181" s="128">
        <v>21.823482469999998</v>
      </c>
      <c r="E181" s="128">
        <v>0</v>
      </c>
      <c r="F181" s="128">
        <v>21.823482469999998</v>
      </c>
      <c r="G181" s="128">
        <v>0</v>
      </c>
      <c r="H181" s="128">
        <v>466.43700063</v>
      </c>
      <c r="I181" s="128">
        <v>0</v>
      </c>
      <c r="J181" s="128">
        <v>466.43700063</v>
      </c>
      <c r="K181" s="128">
        <v>0</v>
      </c>
      <c r="L181" s="128">
        <v>16683.17272332</v>
      </c>
      <c r="M181" s="128">
        <v>2080.52253114</v>
      </c>
      <c r="N181" s="128"/>
      <c r="O181" s="128"/>
      <c r="P181" s="128"/>
      <c r="Q181" s="128"/>
      <c r="R181" s="128"/>
      <c r="S181" s="128"/>
      <c r="T181" s="128"/>
    </row>
    <row r="182" spans="1:20">
      <c r="A182" s="9">
        <v>45748</v>
      </c>
      <c r="B182" s="128">
        <v>17263.07416434</v>
      </c>
      <c r="C182" s="128">
        <v>522.17372441999999</v>
      </c>
      <c r="D182" s="128">
        <v>51.621491050000003</v>
      </c>
      <c r="E182" s="128">
        <v>0</v>
      </c>
      <c r="F182" s="128">
        <v>51.621491050000003</v>
      </c>
      <c r="G182" s="128">
        <v>0</v>
      </c>
      <c r="H182" s="128">
        <v>470.55223337000001</v>
      </c>
      <c r="I182" s="128">
        <v>470.55223337000001</v>
      </c>
      <c r="J182" s="128">
        <v>0</v>
      </c>
      <c r="K182" s="128">
        <v>0</v>
      </c>
      <c r="L182" s="128">
        <v>16740.900439919998</v>
      </c>
      <c r="M182" s="128">
        <v>2094.3913724499998</v>
      </c>
      <c r="N182" s="128"/>
      <c r="O182" s="128"/>
      <c r="P182" s="128"/>
      <c r="Q182" s="128"/>
      <c r="R182" s="128"/>
      <c r="S182" s="128"/>
      <c r="T18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129</v>
      </c>
    </row>
    <row r="2" spans="1:28" s="11" customFormat="1" ht="5.25" customHeight="1">
      <c r="A2" s="40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128</v>
      </c>
      <c r="B4" s="219"/>
      <c r="C4" s="219"/>
      <c r="L4" s="22"/>
      <c r="U4" s="22"/>
      <c r="V4" s="22"/>
    </row>
    <row r="5" spans="1:28" ht="12.75" customHeight="1">
      <c r="A5" s="22" t="s">
        <v>228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4.75" customHeight="1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48">
        <v>1</v>
      </c>
      <c r="B10" s="44">
        <v>2</v>
      </c>
      <c r="C10" s="48">
        <v>3</v>
      </c>
      <c r="D10" s="44">
        <v>4</v>
      </c>
      <c r="E10" s="48">
        <v>5</v>
      </c>
      <c r="F10" s="44">
        <v>6</v>
      </c>
      <c r="G10" s="48">
        <v>7</v>
      </c>
      <c r="H10" s="44">
        <v>8</v>
      </c>
      <c r="I10" s="48">
        <v>9</v>
      </c>
      <c r="J10" s="44">
        <v>10</v>
      </c>
      <c r="K10" s="48">
        <v>11</v>
      </c>
      <c r="L10" s="44">
        <v>12</v>
      </c>
      <c r="M10" s="48">
        <v>13</v>
      </c>
      <c r="N10" s="44">
        <v>14</v>
      </c>
      <c r="O10" s="48">
        <v>15</v>
      </c>
      <c r="P10" s="44">
        <v>16</v>
      </c>
      <c r="Q10" s="48">
        <v>17</v>
      </c>
      <c r="R10" s="44">
        <v>18</v>
      </c>
      <c r="S10" s="48">
        <v>19</v>
      </c>
      <c r="T10" s="44">
        <v>20</v>
      </c>
      <c r="U10" s="48">
        <v>21</v>
      </c>
      <c r="V10" s="44">
        <v>22</v>
      </c>
    </row>
    <row r="11" spans="1:28" hidden="1" outlineLevel="1">
      <c r="A11" s="9">
        <v>40544</v>
      </c>
      <c r="B11" s="128">
        <v>4529.6970359300003</v>
      </c>
      <c r="C11" s="128">
        <v>2657.5509940900001</v>
      </c>
      <c r="D11" s="128">
        <v>1210.8230674199999</v>
      </c>
      <c r="E11" s="128">
        <v>399.66004185999998</v>
      </c>
      <c r="F11" s="128">
        <v>357.88372578000002</v>
      </c>
      <c r="G11" s="128">
        <v>453.27929977999997</v>
      </c>
      <c r="H11" s="128">
        <v>1446.72792667</v>
      </c>
      <c r="I11" s="128">
        <v>37.420469310000001</v>
      </c>
      <c r="J11" s="128">
        <v>248.10704716000001</v>
      </c>
      <c r="K11" s="128">
        <v>1161.2004102000001</v>
      </c>
      <c r="L11" s="128">
        <v>1620.14617987</v>
      </c>
      <c r="M11" s="128">
        <v>209.70334008</v>
      </c>
      <c r="N11" s="128">
        <v>2.59154003</v>
      </c>
      <c r="O11" s="128">
        <v>30.88233176</v>
      </c>
      <c r="P11" s="128">
        <v>176.22946829</v>
      </c>
      <c r="Q11" s="128">
        <v>1410.4428397900001</v>
      </c>
      <c r="R11" s="128">
        <v>30.864402810000001</v>
      </c>
      <c r="S11" s="128">
        <v>62.801603800000002</v>
      </c>
      <c r="T11" s="128">
        <v>1316.77683318</v>
      </c>
      <c r="U11" s="128">
        <v>251.99986197000001</v>
      </c>
      <c r="V11" s="128">
        <v>2275.9863387300002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4515.4588682100002</v>
      </c>
      <c r="C12" s="128">
        <v>2658.1481416299998</v>
      </c>
      <c r="D12" s="128">
        <v>1226.6743984499999</v>
      </c>
      <c r="E12" s="128">
        <v>415.50100079999999</v>
      </c>
      <c r="F12" s="128">
        <v>366.52428966000002</v>
      </c>
      <c r="G12" s="128">
        <v>444.64910799</v>
      </c>
      <c r="H12" s="128">
        <v>1431.4737431799999</v>
      </c>
      <c r="I12" s="128">
        <v>38.097094609999999</v>
      </c>
      <c r="J12" s="128">
        <v>245.75588277</v>
      </c>
      <c r="K12" s="128">
        <v>1147.6207658000001</v>
      </c>
      <c r="L12" s="128">
        <v>1604.9275397700001</v>
      </c>
      <c r="M12" s="128">
        <v>205.18990961</v>
      </c>
      <c r="N12" s="128">
        <v>2.4671269100000002</v>
      </c>
      <c r="O12" s="128">
        <v>30.204786049999999</v>
      </c>
      <c r="P12" s="128">
        <v>172.51799664999999</v>
      </c>
      <c r="Q12" s="128">
        <v>1399.73763016</v>
      </c>
      <c r="R12" s="128">
        <v>32.835929139999998</v>
      </c>
      <c r="S12" s="128">
        <v>56.128112940000001</v>
      </c>
      <c r="T12" s="128">
        <v>1310.7735880800001</v>
      </c>
      <c r="U12" s="128">
        <v>252.38318681000001</v>
      </c>
      <c r="V12" s="128">
        <v>2262.5579274500001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4499.0559962500001</v>
      </c>
      <c r="C13" s="128">
        <v>2655.07636714</v>
      </c>
      <c r="D13" s="128">
        <v>1238.5931852000001</v>
      </c>
      <c r="E13" s="128">
        <v>430.75460371000003</v>
      </c>
      <c r="F13" s="128">
        <v>361.43574236000001</v>
      </c>
      <c r="G13" s="128">
        <v>446.40283913000002</v>
      </c>
      <c r="H13" s="128">
        <v>1416.4831819399999</v>
      </c>
      <c r="I13" s="128">
        <v>38.07854948</v>
      </c>
      <c r="J13" s="128">
        <v>243.32193111999999</v>
      </c>
      <c r="K13" s="128">
        <v>1135.0827013400001</v>
      </c>
      <c r="L13" s="128">
        <v>1586.6808547200001</v>
      </c>
      <c r="M13" s="128">
        <v>204.06481980000001</v>
      </c>
      <c r="N13" s="128">
        <v>2.49485183</v>
      </c>
      <c r="O13" s="128">
        <v>29.904045929999999</v>
      </c>
      <c r="P13" s="128">
        <v>171.66592204</v>
      </c>
      <c r="Q13" s="128">
        <v>1382.6160349199999</v>
      </c>
      <c r="R13" s="128">
        <v>33.165525010000003</v>
      </c>
      <c r="S13" s="128">
        <v>53.613018629999999</v>
      </c>
      <c r="T13" s="128">
        <v>1295.83749128</v>
      </c>
      <c r="U13" s="128">
        <v>257.29877439000001</v>
      </c>
      <c r="V13" s="128">
        <v>2244.8486097300001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4498.6961828900003</v>
      </c>
      <c r="C14" s="128">
        <v>2663.7547927000001</v>
      </c>
      <c r="D14" s="128">
        <v>1254.71895903</v>
      </c>
      <c r="E14" s="128">
        <v>460.89019507</v>
      </c>
      <c r="F14" s="128">
        <v>368.57748406000002</v>
      </c>
      <c r="G14" s="128">
        <v>425.25127989999999</v>
      </c>
      <c r="H14" s="128">
        <v>1409.0358336700001</v>
      </c>
      <c r="I14" s="128">
        <v>38.54919838</v>
      </c>
      <c r="J14" s="128">
        <v>239.27139362</v>
      </c>
      <c r="K14" s="128">
        <v>1131.2152416700001</v>
      </c>
      <c r="L14" s="128">
        <v>1575.8070506399999</v>
      </c>
      <c r="M14" s="128">
        <v>205.82067753999999</v>
      </c>
      <c r="N14" s="128">
        <v>2.6739463899999998</v>
      </c>
      <c r="O14" s="128">
        <v>31.148658820000001</v>
      </c>
      <c r="P14" s="128">
        <v>171.99807233000001</v>
      </c>
      <c r="Q14" s="128">
        <v>1369.9863731</v>
      </c>
      <c r="R14" s="128">
        <v>30.427346360000001</v>
      </c>
      <c r="S14" s="128">
        <v>46.45435707</v>
      </c>
      <c r="T14" s="128">
        <v>1293.10466967</v>
      </c>
      <c r="U14" s="128">
        <v>259.13433954999999</v>
      </c>
      <c r="V14" s="128">
        <v>2149.86398904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4520.1217494800003</v>
      </c>
      <c r="C15" s="128">
        <v>2704.0812578099999</v>
      </c>
      <c r="D15" s="128">
        <v>1305.9213756199999</v>
      </c>
      <c r="E15" s="128">
        <v>484.24178289999998</v>
      </c>
      <c r="F15" s="128">
        <v>377.89838857000001</v>
      </c>
      <c r="G15" s="128">
        <v>443.78120415000001</v>
      </c>
      <c r="H15" s="128">
        <v>1398.15988219</v>
      </c>
      <c r="I15" s="128">
        <v>39.584640159999999</v>
      </c>
      <c r="J15" s="128">
        <v>238.41274586</v>
      </c>
      <c r="K15" s="128">
        <v>1120.1624961699999</v>
      </c>
      <c r="L15" s="128">
        <v>1553.3295355400001</v>
      </c>
      <c r="M15" s="128">
        <v>208.01737746000001</v>
      </c>
      <c r="N15" s="128">
        <v>2.7002109700000001</v>
      </c>
      <c r="O15" s="128">
        <v>32.294176120000003</v>
      </c>
      <c r="P15" s="128">
        <v>173.02299037</v>
      </c>
      <c r="Q15" s="128">
        <v>1345.31215808</v>
      </c>
      <c r="R15" s="128">
        <v>34.285331040000003</v>
      </c>
      <c r="S15" s="128">
        <v>44.742848960000003</v>
      </c>
      <c r="T15" s="128">
        <v>1266.28397808</v>
      </c>
      <c r="U15" s="128">
        <v>262.71095613</v>
      </c>
      <c r="V15" s="128">
        <v>2131.6524952499999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4526.5013818999996</v>
      </c>
      <c r="C16" s="128">
        <v>2719.4813980399999</v>
      </c>
      <c r="D16" s="128">
        <v>1339.0300498900001</v>
      </c>
      <c r="E16" s="128">
        <v>506.18517967999998</v>
      </c>
      <c r="F16" s="128">
        <v>384.45009442000003</v>
      </c>
      <c r="G16" s="128">
        <v>448.39477578999998</v>
      </c>
      <c r="H16" s="128">
        <v>1380.4513481500001</v>
      </c>
      <c r="I16" s="128">
        <v>40.257658849999999</v>
      </c>
      <c r="J16" s="128">
        <v>235.86554932999999</v>
      </c>
      <c r="K16" s="128">
        <v>1104.3281399699999</v>
      </c>
      <c r="L16" s="128">
        <v>1547.0773870099999</v>
      </c>
      <c r="M16" s="128">
        <v>212.02054754</v>
      </c>
      <c r="N16" s="128">
        <v>2.8656770599999999</v>
      </c>
      <c r="O16" s="128">
        <v>32.816005439999998</v>
      </c>
      <c r="P16" s="128">
        <v>176.33886504</v>
      </c>
      <c r="Q16" s="128">
        <v>1335.0568394700001</v>
      </c>
      <c r="R16" s="128">
        <v>34.563958339999999</v>
      </c>
      <c r="S16" s="128">
        <v>44.504904250000003</v>
      </c>
      <c r="T16" s="128">
        <v>1255.9879768799999</v>
      </c>
      <c r="U16" s="128">
        <v>259.94259684999997</v>
      </c>
      <c r="V16" s="128">
        <v>2124.8365784699999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4524.93767286</v>
      </c>
      <c r="C17" s="128">
        <v>2731.0183431400001</v>
      </c>
      <c r="D17" s="128">
        <v>1367.7770755199999</v>
      </c>
      <c r="E17" s="128">
        <v>524.59148913000001</v>
      </c>
      <c r="F17" s="128">
        <v>394.73955878999999</v>
      </c>
      <c r="G17" s="128">
        <v>448.44602759999998</v>
      </c>
      <c r="H17" s="128">
        <v>1363.2412676199999</v>
      </c>
      <c r="I17" s="128">
        <v>41.395969000000001</v>
      </c>
      <c r="J17" s="128">
        <v>233.08810364000001</v>
      </c>
      <c r="K17" s="128">
        <v>1088.7571949799999</v>
      </c>
      <c r="L17" s="128">
        <v>1542.74316417</v>
      </c>
      <c r="M17" s="128">
        <v>216.23317864000001</v>
      </c>
      <c r="N17" s="128">
        <v>2.8462159599999999</v>
      </c>
      <c r="O17" s="128">
        <v>31.797501560000001</v>
      </c>
      <c r="P17" s="128">
        <v>181.58946112000001</v>
      </c>
      <c r="Q17" s="128">
        <v>1326.50998553</v>
      </c>
      <c r="R17" s="128">
        <v>34.798498459999998</v>
      </c>
      <c r="S17" s="128">
        <v>48.873161080000003</v>
      </c>
      <c r="T17" s="128">
        <v>1242.8383259899999</v>
      </c>
      <c r="U17" s="128">
        <v>251.17616555000001</v>
      </c>
      <c r="V17" s="128">
        <v>2235.7133760299998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4499.5771468499997</v>
      </c>
      <c r="C18" s="128">
        <v>2722.5107085899999</v>
      </c>
      <c r="D18" s="128">
        <v>1394.7756053999999</v>
      </c>
      <c r="E18" s="128">
        <v>541.98243405999995</v>
      </c>
      <c r="F18" s="128">
        <v>394.73126317999998</v>
      </c>
      <c r="G18" s="128">
        <v>458.06190815999997</v>
      </c>
      <c r="H18" s="128">
        <v>1327.73510319</v>
      </c>
      <c r="I18" s="128">
        <v>41.665956260000002</v>
      </c>
      <c r="J18" s="128">
        <v>227.55405433000001</v>
      </c>
      <c r="K18" s="128">
        <v>1058.5150925999999</v>
      </c>
      <c r="L18" s="128">
        <v>1525.0883645399999</v>
      </c>
      <c r="M18" s="128">
        <v>216.31534522000001</v>
      </c>
      <c r="N18" s="128">
        <v>2.8080670300000001</v>
      </c>
      <c r="O18" s="128">
        <v>31.89175917</v>
      </c>
      <c r="P18" s="128">
        <v>181.61551901999999</v>
      </c>
      <c r="Q18" s="128">
        <v>1308.77301932</v>
      </c>
      <c r="R18" s="128">
        <v>38.674477580000001</v>
      </c>
      <c r="S18" s="128">
        <v>36.808798299999999</v>
      </c>
      <c r="T18" s="128">
        <v>1233.2897434399999</v>
      </c>
      <c r="U18" s="128">
        <v>251.97807372</v>
      </c>
      <c r="V18" s="128">
        <v>1967.93307028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4431.2716466900001</v>
      </c>
      <c r="C19" s="128">
        <v>2695.16204552</v>
      </c>
      <c r="D19" s="128">
        <v>1418.31375282</v>
      </c>
      <c r="E19" s="128">
        <v>554.92777658</v>
      </c>
      <c r="F19" s="128">
        <v>401.72229886999997</v>
      </c>
      <c r="G19" s="128">
        <v>461.66367737000002</v>
      </c>
      <c r="H19" s="128">
        <v>1276.8482927</v>
      </c>
      <c r="I19" s="128">
        <v>42.028277780000003</v>
      </c>
      <c r="J19" s="128">
        <v>224.90342337999999</v>
      </c>
      <c r="K19" s="128">
        <v>1009.91659154</v>
      </c>
      <c r="L19" s="128">
        <v>1486.5499039900001</v>
      </c>
      <c r="M19" s="128">
        <v>220.69380511</v>
      </c>
      <c r="N19" s="128">
        <v>2.6863448399999998</v>
      </c>
      <c r="O19" s="128">
        <v>32.050786909999999</v>
      </c>
      <c r="P19" s="128">
        <v>185.95667336</v>
      </c>
      <c r="Q19" s="128">
        <v>1265.85609888</v>
      </c>
      <c r="R19" s="128">
        <v>39.12647681</v>
      </c>
      <c r="S19" s="128">
        <v>35.866730599999997</v>
      </c>
      <c r="T19" s="128">
        <v>1190.86289147</v>
      </c>
      <c r="U19" s="128">
        <v>249.55969718</v>
      </c>
      <c r="V19" s="128">
        <v>1953.3542827000001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4409.5344074799996</v>
      </c>
      <c r="C20" s="128">
        <v>2683.5747298000001</v>
      </c>
      <c r="D20" s="128">
        <v>1429.69751438</v>
      </c>
      <c r="E20" s="128">
        <v>563.57420635999995</v>
      </c>
      <c r="F20" s="128">
        <v>403.60450247</v>
      </c>
      <c r="G20" s="128">
        <v>462.51880555000002</v>
      </c>
      <c r="H20" s="128">
        <v>1253.8772154200001</v>
      </c>
      <c r="I20" s="128">
        <v>42.997325070000002</v>
      </c>
      <c r="J20" s="128">
        <v>221.0250082</v>
      </c>
      <c r="K20" s="128">
        <v>989.85488214999998</v>
      </c>
      <c r="L20" s="128">
        <v>1473.5122629099999</v>
      </c>
      <c r="M20" s="128">
        <v>229.60936088</v>
      </c>
      <c r="N20" s="128">
        <v>2.7175609299999999</v>
      </c>
      <c r="O20" s="128">
        <v>31.895738519999998</v>
      </c>
      <c r="P20" s="128">
        <v>194.99606143</v>
      </c>
      <c r="Q20" s="128">
        <v>1243.90290203</v>
      </c>
      <c r="R20" s="128">
        <v>39.521896699999999</v>
      </c>
      <c r="S20" s="128">
        <v>34.94856635</v>
      </c>
      <c r="T20" s="128">
        <v>1169.4324389799999</v>
      </c>
      <c r="U20" s="128">
        <v>252.44741476999999</v>
      </c>
      <c r="V20" s="128">
        <v>1888.87526136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4273.0008601</v>
      </c>
      <c r="C21" s="128">
        <v>2586.99218552</v>
      </c>
      <c r="D21" s="128">
        <v>1430.55280505</v>
      </c>
      <c r="E21" s="128">
        <v>562.86224467</v>
      </c>
      <c r="F21" s="128">
        <v>406.94683194999999</v>
      </c>
      <c r="G21" s="128">
        <v>460.74372842999998</v>
      </c>
      <c r="H21" s="128">
        <v>1156.4393804700001</v>
      </c>
      <c r="I21" s="128">
        <v>43.674111979999999</v>
      </c>
      <c r="J21" s="128">
        <v>212.73512722000001</v>
      </c>
      <c r="K21" s="128">
        <v>900.03014126999994</v>
      </c>
      <c r="L21" s="128">
        <v>1437.3775071</v>
      </c>
      <c r="M21" s="128">
        <v>234.08340687</v>
      </c>
      <c r="N21" s="128">
        <v>2.7017663299999999</v>
      </c>
      <c r="O21" s="128">
        <v>35.609093229999999</v>
      </c>
      <c r="P21" s="128">
        <v>195.77254730999999</v>
      </c>
      <c r="Q21" s="128">
        <v>1203.2941002299999</v>
      </c>
      <c r="R21" s="128">
        <v>50.438416369999999</v>
      </c>
      <c r="S21" s="128">
        <v>34.613414390000003</v>
      </c>
      <c r="T21" s="128">
        <v>1118.2422694700001</v>
      </c>
      <c r="U21" s="128">
        <v>248.63116747999999</v>
      </c>
      <c r="V21" s="128">
        <v>1887.8555163399999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4113.7205522900003</v>
      </c>
      <c r="C22" s="128">
        <v>2537.4009363999999</v>
      </c>
      <c r="D22" s="128">
        <v>1434.70414529</v>
      </c>
      <c r="E22" s="128">
        <v>561.02137578999998</v>
      </c>
      <c r="F22" s="128">
        <v>411.67780213999998</v>
      </c>
      <c r="G22" s="128">
        <v>462.00496736000002</v>
      </c>
      <c r="H22" s="128">
        <v>1102.69679111</v>
      </c>
      <c r="I22" s="128">
        <v>43.001442079999997</v>
      </c>
      <c r="J22" s="128">
        <v>207.23010482000001</v>
      </c>
      <c r="K22" s="128">
        <v>852.46524421000004</v>
      </c>
      <c r="L22" s="128">
        <v>1339.81319248</v>
      </c>
      <c r="M22" s="128">
        <v>226.74016383</v>
      </c>
      <c r="N22" s="128">
        <v>2.52160947</v>
      </c>
      <c r="O22" s="128">
        <v>31.39491877</v>
      </c>
      <c r="P22" s="128">
        <v>192.82363559000001</v>
      </c>
      <c r="Q22" s="128">
        <v>1113.07302865</v>
      </c>
      <c r="R22" s="128">
        <v>47.534412330000002</v>
      </c>
      <c r="S22" s="128">
        <v>34.504126419999999</v>
      </c>
      <c r="T22" s="128">
        <v>1031.0344898999999</v>
      </c>
      <c r="U22" s="128">
        <v>236.50642341</v>
      </c>
      <c r="V22" s="128">
        <v>1864.23472163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4056.6758699400002</v>
      </c>
      <c r="C23" s="128">
        <v>2507.5697362800001</v>
      </c>
      <c r="D23" s="128">
        <v>1428.0895382900001</v>
      </c>
      <c r="E23" s="128">
        <v>542.00202749000005</v>
      </c>
      <c r="F23" s="128">
        <v>424.62576915</v>
      </c>
      <c r="G23" s="128">
        <v>461.46174165000002</v>
      </c>
      <c r="H23" s="128">
        <v>1079.4801979900001</v>
      </c>
      <c r="I23" s="128">
        <v>32.894744789999997</v>
      </c>
      <c r="J23" s="128">
        <v>207.42740889999999</v>
      </c>
      <c r="K23" s="128">
        <v>839.15804430000003</v>
      </c>
      <c r="L23" s="128">
        <v>1318.2254449300001</v>
      </c>
      <c r="M23" s="128">
        <v>225.56137713999999</v>
      </c>
      <c r="N23" s="128">
        <v>1.9501082700000001</v>
      </c>
      <c r="O23" s="128">
        <v>32.103244889999999</v>
      </c>
      <c r="P23" s="128">
        <v>191.50802397999999</v>
      </c>
      <c r="Q23" s="128">
        <v>1092.66406779</v>
      </c>
      <c r="R23" s="128">
        <v>17.985261860000001</v>
      </c>
      <c r="S23" s="128">
        <v>35.059249960000002</v>
      </c>
      <c r="T23" s="128">
        <v>1039.61955597</v>
      </c>
      <c r="U23" s="128">
        <v>230.88068873</v>
      </c>
      <c r="V23" s="128">
        <v>1786.0040438999999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4009.4344960399999</v>
      </c>
      <c r="C24" s="128">
        <v>2458.6074260300002</v>
      </c>
      <c r="D24" s="128">
        <v>1421.63301953</v>
      </c>
      <c r="E24" s="128">
        <v>542.15253184000005</v>
      </c>
      <c r="F24" s="128">
        <v>429.47254072999999</v>
      </c>
      <c r="G24" s="128">
        <v>450.00794696000003</v>
      </c>
      <c r="H24" s="128">
        <v>1036.9744065</v>
      </c>
      <c r="I24" s="128">
        <v>33.762208020000003</v>
      </c>
      <c r="J24" s="128">
        <v>204.17027204999999</v>
      </c>
      <c r="K24" s="128">
        <v>799.04192642999999</v>
      </c>
      <c r="L24" s="128">
        <v>1325.7426259700001</v>
      </c>
      <c r="M24" s="128">
        <v>237.01208183</v>
      </c>
      <c r="N24" s="128">
        <v>2.0047363900000001</v>
      </c>
      <c r="O24" s="128">
        <v>28.65371713</v>
      </c>
      <c r="P24" s="128">
        <v>206.35362831</v>
      </c>
      <c r="Q24" s="128">
        <v>1088.7305441399999</v>
      </c>
      <c r="R24" s="128">
        <v>17.22301234</v>
      </c>
      <c r="S24" s="128">
        <v>35.82696953</v>
      </c>
      <c r="T24" s="128">
        <v>1035.6805622700001</v>
      </c>
      <c r="U24" s="128">
        <v>225.08444403999999</v>
      </c>
      <c r="V24" s="128">
        <v>1429.8911014400001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3895.8693346</v>
      </c>
      <c r="C25" s="128">
        <v>2429.1528751800001</v>
      </c>
      <c r="D25" s="128">
        <v>1417.80596704</v>
      </c>
      <c r="E25" s="128">
        <v>543.36736168000004</v>
      </c>
      <c r="F25" s="128">
        <v>422.34420170999999</v>
      </c>
      <c r="G25" s="128">
        <v>452.09440365</v>
      </c>
      <c r="H25" s="128">
        <v>1011.34690814</v>
      </c>
      <c r="I25" s="128">
        <v>32.54639323</v>
      </c>
      <c r="J25" s="128">
        <v>193.59392367999999</v>
      </c>
      <c r="K25" s="128">
        <v>785.20659122999996</v>
      </c>
      <c r="L25" s="128">
        <v>1271.2596266600001</v>
      </c>
      <c r="M25" s="128">
        <v>224.75441272</v>
      </c>
      <c r="N25" s="128">
        <v>1.9986073600000001</v>
      </c>
      <c r="O25" s="128">
        <v>26.425987840000001</v>
      </c>
      <c r="P25" s="128">
        <v>196.32981752000001</v>
      </c>
      <c r="Q25" s="128">
        <v>1046.50521394</v>
      </c>
      <c r="R25" s="128">
        <v>17.806034889999999</v>
      </c>
      <c r="S25" s="128">
        <v>33.616682650000001</v>
      </c>
      <c r="T25" s="128">
        <v>995.08249639999997</v>
      </c>
      <c r="U25" s="128">
        <v>195.45683276</v>
      </c>
      <c r="V25" s="128">
        <v>1461.8380146699999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3873.4599089600001</v>
      </c>
      <c r="C26" s="128">
        <v>2419.5221956400001</v>
      </c>
      <c r="D26" s="128">
        <v>1429.29204964</v>
      </c>
      <c r="E26" s="128">
        <v>545.13212461000001</v>
      </c>
      <c r="F26" s="128">
        <v>432.63256998999998</v>
      </c>
      <c r="G26" s="128">
        <v>451.52735503999997</v>
      </c>
      <c r="H26" s="128">
        <v>990.23014599999999</v>
      </c>
      <c r="I26" s="128">
        <v>33.560115590000002</v>
      </c>
      <c r="J26" s="128">
        <v>190.65859560999999</v>
      </c>
      <c r="K26" s="128">
        <v>766.01143479999996</v>
      </c>
      <c r="L26" s="128">
        <v>1257.2375238100001</v>
      </c>
      <c r="M26" s="128">
        <v>224.12861255999999</v>
      </c>
      <c r="N26" s="128">
        <v>2.0407079600000002</v>
      </c>
      <c r="O26" s="128">
        <v>26.41601056</v>
      </c>
      <c r="P26" s="128">
        <v>195.67189404000001</v>
      </c>
      <c r="Q26" s="128">
        <v>1033.1089112499999</v>
      </c>
      <c r="R26" s="128">
        <v>17.571625229999999</v>
      </c>
      <c r="S26" s="128">
        <v>32.00517679</v>
      </c>
      <c r="T26" s="128">
        <v>983.53210922999995</v>
      </c>
      <c r="U26" s="128">
        <v>196.70018951</v>
      </c>
      <c r="V26" s="128">
        <v>1571.18867357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3839.0938883499998</v>
      </c>
      <c r="C27" s="128">
        <v>2404.6156976399998</v>
      </c>
      <c r="D27" s="128">
        <v>1459.2225186400001</v>
      </c>
      <c r="E27" s="128">
        <v>564.04833727000005</v>
      </c>
      <c r="F27" s="128">
        <v>442.62132382999999</v>
      </c>
      <c r="G27" s="128">
        <v>452.55285753999999</v>
      </c>
      <c r="H27" s="128">
        <v>945.39317900000003</v>
      </c>
      <c r="I27" s="128">
        <v>34.481747759999998</v>
      </c>
      <c r="J27" s="128">
        <v>167.42612371999999</v>
      </c>
      <c r="K27" s="128">
        <v>743.48530751999999</v>
      </c>
      <c r="L27" s="128">
        <v>1241.2865280399999</v>
      </c>
      <c r="M27" s="128">
        <v>224.24239714999999</v>
      </c>
      <c r="N27" s="128">
        <v>2.0930898199999999</v>
      </c>
      <c r="O27" s="128">
        <v>26.68911421</v>
      </c>
      <c r="P27" s="128">
        <v>195.46019312000001</v>
      </c>
      <c r="Q27" s="128">
        <v>1017.04413089</v>
      </c>
      <c r="R27" s="128">
        <v>17.828533480000001</v>
      </c>
      <c r="S27" s="128">
        <v>31.694582069999999</v>
      </c>
      <c r="T27" s="128">
        <v>967.52101533999996</v>
      </c>
      <c r="U27" s="128">
        <v>193.19166267</v>
      </c>
      <c r="V27" s="128">
        <v>1552.7064447499999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3805.7696838100001</v>
      </c>
      <c r="C28" s="128">
        <v>2402.3182884900002</v>
      </c>
      <c r="D28" s="128">
        <v>1481.26720559</v>
      </c>
      <c r="E28" s="128">
        <v>569.03318926999998</v>
      </c>
      <c r="F28" s="128">
        <v>450.76192531999999</v>
      </c>
      <c r="G28" s="128">
        <v>461.47209099999998</v>
      </c>
      <c r="H28" s="128">
        <v>921.05108289999998</v>
      </c>
      <c r="I28" s="128">
        <v>29.416824869999999</v>
      </c>
      <c r="J28" s="128">
        <v>167.09588355</v>
      </c>
      <c r="K28" s="128">
        <v>724.53837448000002</v>
      </c>
      <c r="L28" s="128">
        <v>1210.60518432</v>
      </c>
      <c r="M28" s="128">
        <v>218.67626134</v>
      </c>
      <c r="N28" s="128">
        <v>2.1130533300000001</v>
      </c>
      <c r="O28" s="128">
        <v>25.432576690000001</v>
      </c>
      <c r="P28" s="128">
        <v>191.13063131999999</v>
      </c>
      <c r="Q28" s="128">
        <v>991.92892298000004</v>
      </c>
      <c r="R28" s="128">
        <v>13.585780570000001</v>
      </c>
      <c r="S28" s="128">
        <v>31.260389060000001</v>
      </c>
      <c r="T28" s="128">
        <v>947.08275334999996</v>
      </c>
      <c r="U28" s="128">
        <v>192.84621100000001</v>
      </c>
      <c r="V28" s="128">
        <v>1529.99119236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3788.2326729900001</v>
      </c>
      <c r="C29" s="128">
        <v>2401.3561570900001</v>
      </c>
      <c r="D29" s="128">
        <v>1494.3917039800001</v>
      </c>
      <c r="E29" s="128">
        <v>577.56787660999998</v>
      </c>
      <c r="F29" s="128">
        <v>452.61127156999999</v>
      </c>
      <c r="G29" s="128">
        <v>464.21255580000002</v>
      </c>
      <c r="H29" s="128">
        <v>906.96445311000002</v>
      </c>
      <c r="I29" s="128">
        <v>29.756988830000001</v>
      </c>
      <c r="J29" s="128">
        <v>165.57634616000001</v>
      </c>
      <c r="K29" s="128">
        <v>711.63111812</v>
      </c>
      <c r="L29" s="128">
        <v>1193.9195771</v>
      </c>
      <c r="M29" s="128">
        <v>219.83669118</v>
      </c>
      <c r="N29" s="128">
        <v>2.1453510800000002</v>
      </c>
      <c r="O29" s="128">
        <v>25.04872288</v>
      </c>
      <c r="P29" s="128">
        <v>192.64261722000001</v>
      </c>
      <c r="Q29" s="128">
        <v>974.08288591999997</v>
      </c>
      <c r="R29" s="128">
        <v>13.69399078</v>
      </c>
      <c r="S29" s="128">
        <v>30.874051869999999</v>
      </c>
      <c r="T29" s="128">
        <v>929.51484327000003</v>
      </c>
      <c r="U29" s="128">
        <v>192.95693879999999</v>
      </c>
      <c r="V29" s="128">
        <v>1509.13793966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3776.7793978099999</v>
      </c>
      <c r="C30" s="128">
        <v>2401.4855373099999</v>
      </c>
      <c r="D30" s="128">
        <v>1519.2697345700001</v>
      </c>
      <c r="E30" s="128">
        <v>594.44455326000002</v>
      </c>
      <c r="F30" s="128">
        <v>462.61194417000002</v>
      </c>
      <c r="G30" s="128">
        <v>462.21323713999999</v>
      </c>
      <c r="H30" s="128">
        <v>882.21580273999996</v>
      </c>
      <c r="I30" s="128">
        <v>30.117089379999999</v>
      </c>
      <c r="J30" s="128">
        <v>164.84507744000001</v>
      </c>
      <c r="K30" s="128">
        <v>687.25363591999997</v>
      </c>
      <c r="L30" s="128">
        <v>1178.5381627300001</v>
      </c>
      <c r="M30" s="128">
        <v>224.41907047999999</v>
      </c>
      <c r="N30" s="128">
        <v>2.1720865900000002</v>
      </c>
      <c r="O30" s="128">
        <v>25.26868851</v>
      </c>
      <c r="P30" s="128">
        <v>196.97829537999999</v>
      </c>
      <c r="Q30" s="128">
        <v>954.11909224999999</v>
      </c>
      <c r="R30" s="128">
        <v>13.78386442</v>
      </c>
      <c r="S30" s="128">
        <v>30.640193310000001</v>
      </c>
      <c r="T30" s="128">
        <v>909.69503452000004</v>
      </c>
      <c r="U30" s="128">
        <v>196.75569777000001</v>
      </c>
      <c r="V30" s="128">
        <v>1511.8656616400001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3734.1228080400001</v>
      </c>
      <c r="C31" s="128">
        <v>2387.1946115199999</v>
      </c>
      <c r="D31" s="128">
        <v>1522.73556506</v>
      </c>
      <c r="E31" s="128">
        <v>593.61834967000004</v>
      </c>
      <c r="F31" s="128">
        <v>469.77496958</v>
      </c>
      <c r="G31" s="128">
        <v>459.34224581000001</v>
      </c>
      <c r="H31" s="128">
        <v>864.45904645999997</v>
      </c>
      <c r="I31" s="128">
        <v>30.687985170000001</v>
      </c>
      <c r="J31" s="128">
        <v>162.56753422</v>
      </c>
      <c r="K31" s="128">
        <v>671.20352706999995</v>
      </c>
      <c r="L31" s="128">
        <v>1150.4936427600001</v>
      </c>
      <c r="M31" s="128">
        <v>228.91260371000001</v>
      </c>
      <c r="N31" s="128">
        <v>2.7819037299999998</v>
      </c>
      <c r="O31" s="128">
        <v>11.931796540000001</v>
      </c>
      <c r="P31" s="128">
        <v>214.19890344000001</v>
      </c>
      <c r="Q31" s="128">
        <v>921.58103904999996</v>
      </c>
      <c r="R31" s="128">
        <v>13.863973509999999</v>
      </c>
      <c r="S31" s="128">
        <v>29.394955079999999</v>
      </c>
      <c r="T31" s="128">
        <v>878.32211045999998</v>
      </c>
      <c r="U31" s="128">
        <v>196.43455376</v>
      </c>
      <c r="V31" s="128">
        <v>1323.547783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3708.9818272100001</v>
      </c>
      <c r="C32" s="128">
        <v>2385.7836999699998</v>
      </c>
      <c r="D32" s="128">
        <v>1540.21614204</v>
      </c>
      <c r="E32" s="128">
        <v>607.81132491000005</v>
      </c>
      <c r="F32" s="128">
        <v>452.65822764000001</v>
      </c>
      <c r="G32" s="128">
        <v>479.74658949000002</v>
      </c>
      <c r="H32" s="128">
        <v>845.56755793000002</v>
      </c>
      <c r="I32" s="128">
        <v>31.966798430000001</v>
      </c>
      <c r="J32" s="128">
        <v>161.07776304999999</v>
      </c>
      <c r="K32" s="128">
        <v>652.52299645000005</v>
      </c>
      <c r="L32" s="128">
        <v>1132.4987891999999</v>
      </c>
      <c r="M32" s="128">
        <v>230.60570225999999</v>
      </c>
      <c r="N32" s="128">
        <v>2.19672986</v>
      </c>
      <c r="O32" s="128">
        <v>12.02036363</v>
      </c>
      <c r="P32" s="128">
        <v>216.38860876999999</v>
      </c>
      <c r="Q32" s="128">
        <v>901.89308693999999</v>
      </c>
      <c r="R32" s="128">
        <v>7.0154413499999997</v>
      </c>
      <c r="S32" s="128">
        <v>27.21218339</v>
      </c>
      <c r="T32" s="128">
        <v>867.66546219999998</v>
      </c>
      <c r="U32" s="128">
        <v>190.69933803999999</v>
      </c>
      <c r="V32" s="128">
        <v>1389.39336974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3669.07217829</v>
      </c>
      <c r="C33" s="128">
        <v>2365.3276655300001</v>
      </c>
      <c r="D33" s="128">
        <v>1539.99624784</v>
      </c>
      <c r="E33" s="128">
        <v>606.25181677</v>
      </c>
      <c r="F33" s="128">
        <v>477.33567354000002</v>
      </c>
      <c r="G33" s="128">
        <v>456.40875753</v>
      </c>
      <c r="H33" s="128">
        <v>825.33141768999997</v>
      </c>
      <c r="I33" s="128">
        <v>32.298457519999999</v>
      </c>
      <c r="J33" s="128">
        <v>160.32550357</v>
      </c>
      <c r="K33" s="128">
        <v>632.7074566</v>
      </c>
      <c r="L33" s="128">
        <v>1120.85235665</v>
      </c>
      <c r="M33" s="128">
        <v>231.02932824999999</v>
      </c>
      <c r="N33" s="128">
        <v>2.20022458</v>
      </c>
      <c r="O33" s="128">
        <v>11.70776038</v>
      </c>
      <c r="P33" s="128">
        <v>217.12134329</v>
      </c>
      <c r="Q33" s="128">
        <v>889.8230284</v>
      </c>
      <c r="R33" s="128">
        <v>7.2137267899999999</v>
      </c>
      <c r="S33" s="128">
        <v>27.176605909999999</v>
      </c>
      <c r="T33" s="128">
        <v>855.43269569999995</v>
      </c>
      <c r="U33" s="128">
        <v>182.89215611</v>
      </c>
      <c r="V33" s="128">
        <v>1441.65601079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3645.4308522000001</v>
      </c>
      <c r="C34" s="128">
        <v>2347.2491703999999</v>
      </c>
      <c r="D34" s="128">
        <v>1535.8393014400001</v>
      </c>
      <c r="E34" s="128">
        <v>618.86261157000001</v>
      </c>
      <c r="F34" s="128">
        <v>467.81702012</v>
      </c>
      <c r="G34" s="128">
        <v>449.15966974999998</v>
      </c>
      <c r="H34" s="128">
        <v>811.40986896000004</v>
      </c>
      <c r="I34" s="128">
        <v>32.557421890000001</v>
      </c>
      <c r="J34" s="128">
        <v>156.2615763</v>
      </c>
      <c r="K34" s="128">
        <v>622.59087077000004</v>
      </c>
      <c r="L34" s="128">
        <v>1119.8468473200001</v>
      </c>
      <c r="M34" s="128">
        <v>249.82027507000001</v>
      </c>
      <c r="N34" s="128">
        <v>2.23194873</v>
      </c>
      <c r="O34" s="128">
        <v>30.416061710000001</v>
      </c>
      <c r="P34" s="128">
        <v>217.17226463</v>
      </c>
      <c r="Q34" s="128">
        <v>870.02657224999996</v>
      </c>
      <c r="R34" s="128">
        <v>6.9556137700000003</v>
      </c>
      <c r="S34" s="128">
        <v>26.577071149999998</v>
      </c>
      <c r="T34" s="128">
        <v>836.49388733000001</v>
      </c>
      <c r="U34" s="128">
        <v>178.33483448000001</v>
      </c>
      <c r="V34" s="128">
        <v>1027.80003306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3620.23352467</v>
      </c>
      <c r="C35" s="128">
        <v>2333.3732241600001</v>
      </c>
      <c r="D35" s="128">
        <v>1536.1588211799999</v>
      </c>
      <c r="E35" s="128">
        <v>622.28510072999995</v>
      </c>
      <c r="F35" s="128">
        <v>466.17573440000001</v>
      </c>
      <c r="G35" s="128">
        <v>447.69798605</v>
      </c>
      <c r="H35" s="128">
        <v>797.21440298000005</v>
      </c>
      <c r="I35" s="128">
        <v>32.838466789999998</v>
      </c>
      <c r="J35" s="128">
        <v>155.35795139999999</v>
      </c>
      <c r="K35" s="128">
        <v>609.01798479000001</v>
      </c>
      <c r="L35" s="128">
        <v>1110.5868508799999</v>
      </c>
      <c r="M35" s="128">
        <v>246.77177567999999</v>
      </c>
      <c r="N35" s="128">
        <v>2.2209793699999998</v>
      </c>
      <c r="O35" s="128">
        <v>29.926756739999998</v>
      </c>
      <c r="P35" s="128">
        <v>214.62403957000001</v>
      </c>
      <c r="Q35" s="128">
        <v>863.81507520000002</v>
      </c>
      <c r="R35" s="128">
        <v>7.0714957600000004</v>
      </c>
      <c r="S35" s="128">
        <v>26.476032780000001</v>
      </c>
      <c r="T35" s="128">
        <v>830.26754665999999</v>
      </c>
      <c r="U35" s="128">
        <v>176.27344962999999</v>
      </c>
      <c r="V35" s="128">
        <v>1000.71157964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3612.5048630800002</v>
      </c>
      <c r="C36" s="128">
        <v>2333.2472018799999</v>
      </c>
      <c r="D36" s="128">
        <v>1546.4915526699999</v>
      </c>
      <c r="E36" s="128">
        <v>671.85877771000003</v>
      </c>
      <c r="F36" s="128">
        <v>439.23942296000001</v>
      </c>
      <c r="G36" s="128">
        <v>435.39335199999999</v>
      </c>
      <c r="H36" s="128">
        <v>786.75564921</v>
      </c>
      <c r="I36" s="128">
        <v>72.060670549999998</v>
      </c>
      <c r="J36" s="128">
        <v>127.30143993</v>
      </c>
      <c r="K36" s="128">
        <v>587.39353873000005</v>
      </c>
      <c r="L36" s="128">
        <v>1100.48018101</v>
      </c>
      <c r="M36" s="128">
        <v>243.29316076000001</v>
      </c>
      <c r="N36" s="128">
        <v>4.4660110099999999</v>
      </c>
      <c r="O36" s="128">
        <v>27.90068802</v>
      </c>
      <c r="P36" s="128">
        <v>210.92646173</v>
      </c>
      <c r="Q36" s="128">
        <v>857.18702025000005</v>
      </c>
      <c r="R36" s="128">
        <v>48.211840209999998</v>
      </c>
      <c r="S36" s="128">
        <v>16.781676969999999</v>
      </c>
      <c r="T36" s="128">
        <v>792.19350307000002</v>
      </c>
      <c r="U36" s="128">
        <v>178.77748019000001</v>
      </c>
      <c r="V36" s="128">
        <v>1034.5063810700001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3611.6042242899998</v>
      </c>
      <c r="C37" s="128">
        <v>2330.4839805199999</v>
      </c>
      <c r="D37" s="128">
        <v>1558.86822317</v>
      </c>
      <c r="E37" s="128">
        <v>688.75998114000004</v>
      </c>
      <c r="F37" s="128">
        <v>436.52061329999998</v>
      </c>
      <c r="G37" s="128">
        <v>433.58762873000001</v>
      </c>
      <c r="H37" s="128">
        <v>771.61575734999997</v>
      </c>
      <c r="I37" s="128">
        <v>70.547716510000001</v>
      </c>
      <c r="J37" s="128">
        <v>124.80463912</v>
      </c>
      <c r="K37" s="128">
        <v>576.26340172000005</v>
      </c>
      <c r="L37" s="128">
        <v>1095.5101677099999</v>
      </c>
      <c r="M37" s="128">
        <v>245.06245944</v>
      </c>
      <c r="N37" s="128">
        <v>4.5411697699999998</v>
      </c>
      <c r="O37" s="128">
        <v>27.714781469999998</v>
      </c>
      <c r="P37" s="128">
        <v>212.8065082</v>
      </c>
      <c r="Q37" s="128">
        <v>850.44770827000002</v>
      </c>
      <c r="R37" s="128">
        <v>48.631853059999997</v>
      </c>
      <c r="S37" s="128">
        <v>16.6342982</v>
      </c>
      <c r="T37" s="128">
        <v>785.18155701000001</v>
      </c>
      <c r="U37" s="128">
        <v>185.61007606000001</v>
      </c>
      <c r="V37" s="128">
        <v>1098.17488076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3632.9269015099999</v>
      </c>
      <c r="C38" s="128">
        <v>2353.7974617099999</v>
      </c>
      <c r="D38" s="128">
        <v>1599.57765578</v>
      </c>
      <c r="E38" s="128">
        <v>710.97384786999999</v>
      </c>
      <c r="F38" s="128">
        <v>443.73712998000002</v>
      </c>
      <c r="G38" s="128">
        <v>444.86667792999998</v>
      </c>
      <c r="H38" s="128">
        <v>754.21980593000001</v>
      </c>
      <c r="I38" s="128">
        <v>71.817434079999998</v>
      </c>
      <c r="J38" s="128">
        <v>123.7897234</v>
      </c>
      <c r="K38" s="128">
        <v>558.61264845000005</v>
      </c>
      <c r="L38" s="128">
        <v>1090.4444749899999</v>
      </c>
      <c r="M38" s="128">
        <v>244.65519304</v>
      </c>
      <c r="N38" s="128">
        <v>4.5413632799999997</v>
      </c>
      <c r="O38" s="128">
        <v>28.349938359999999</v>
      </c>
      <c r="P38" s="128">
        <v>211.76389140000001</v>
      </c>
      <c r="Q38" s="128">
        <v>845.78928195000003</v>
      </c>
      <c r="R38" s="128">
        <v>48.930118550000003</v>
      </c>
      <c r="S38" s="128">
        <v>16.427429</v>
      </c>
      <c r="T38" s="128">
        <v>780.43173439999998</v>
      </c>
      <c r="U38" s="128">
        <v>188.68496481</v>
      </c>
      <c r="V38" s="128">
        <v>1092.94978029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3597.84607985</v>
      </c>
      <c r="C39" s="128">
        <v>2332.2049109</v>
      </c>
      <c r="D39" s="128">
        <v>1617.82508942</v>
      </c>
      <c r="E39" s="128">
        <v>729.52208651000001</v>
      </c>
      <c r="F39" s="128">
        <v>446.89543024</v>
      </c>
      <c r="G39" s="128">
        <v>441.40757266999998</v>
      </c>
      <c r="H39" s="128">
        <v>714.37982148000003</v>
      </c>
      <c r="I39" s="128">
        <v>71.290450030000002</v>
      </c>
      <c r="J39" s="128">
        <v>101.96273466</v>
      </c>
      <c r="K39" s="128">
        <v>541.12663679000002</v>
      </c>
      <c r="L39" s="128">
        <v>1078.05124925</v>
      </c>
      <c r="M39" s="128">
        <v>242.28201901</v>
      </c>
      <c r="N39" s="128">
        <v>4.4945460700000002</v>
      </c>
      <c r="O39" s="128">
        <v>28.049206720000001</v>
      </c>
      <c r="P39" s="128">
        <v>209.73826622000001</v>
      </c>
      <c r="Q39" s="128">
        <v>835.76923023999996</v>
      </c>
      <c r="R39" s="128">
        <v>48.999758780000001</v>
      </c>
      <c r="S39" s="128">
        <v>14.937638720000001</v>
      </c>
      <c r="T39" s="128">
        <v>771.83183273999998</v>
      </c>
      <c r="U39" s="128">
        <v>187.5899197</v>
      </c>
      <c r="V39" s="128">
        <v>1145.3462114900001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3508.6944917000001</v>
      </c>
      <c r="C40" s="128">
        <v>2267.2215507599999</v>
      </c>
      <c r="D40" s="128">
        <v>1584.74117486</v>
      </c>
      <c r="E40" s="128">
        <v>725.67537187999994</v>
      </c>
      <c r="F40" s="128">
        <v>444.31478924999999</v>
      </c>
      <c r="G40" s="128">
        <v>414.75101373000001</v>
      </c>
      <c r="H40" s="128">
        <v>682.48037590000001</v>
      </c>
      <c r="I40" s="128">
        <v>71.445532810000003</v>
      </c>
      <c r="J40" s="128">
        <v>88.31339921</v>
      </c>
      <c r="K40" s="128">
        <v>522.72144388000004</v>
      </c>
      <c r="L40" s="128">
        <v>1048.71808377</v>
      </c>
      <c r="M40" s="128">
        <v>237.19160736000001</v>
      </c>
      <c r="N40" s="128">
        <v>4.5670920800000001</v>
      </c>
      <c r="O40" s="128">
        <v>27.483945720000001</v>
      </c>
      <c r="P40" s="128">
        <v>205.14056955999999</v>
      </c>
      <c r="Q40" s="128">
        <v>811.52647640999999</v>
      </c>
      <c r="R40" s="128">
        <v>48.305708840000001</v>
      </c>
      <c r="S40" s="128">
        <v>14.56711241</v>
      </c>
      <c r="T40" s="128">
        <v>748.65365515999997</v>
      </c>
      <c r="U40" s="128">
        <v>192.75485717000001</v>
      </c>
      <c r="V40" s="128">
        <v>1084.8444338199999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3477.1600805500002</v>
      </c>
      <c r="C41" s="128">
        <v>2259.56104456</v>
      </c>
      <c r="D41" s="128">
        <v>1602.4460426200001</v>
      </c>
      <c r="E41" s="128">
        <v>738.71943987999998</v>
      </c>
      <c r="F41" s="128">
        <v>447.99579763999998</v>
      </c>
      <c r="G41" s="128">
        <v>415.7308051</v>
      </c>
      <c r="H41" s="128">
        <v>657.11500193999996</v>
      </c>
      <c r="I41" s="128">
        <v>71.519965749999997</v>
      </c>
      <c r="J41" s="128">
        <v>81.134470370000003</v>
      </c>
      <c r="K41" s="128">
        <v>504.46056582</v>
      </c>
      <c r="L41" s="128">
        <v>1029.3846272400001</v>
      </c>
      <c r="M41" s="128">
        <v>238.51322762000001</v>
      </c>
      <c r="N41" s="128">
        <v>4.6530097799999997</v>
      </c>
      <c r="O41" s="128">
        <v>26.753270929999999</v>
      </c>
      <c r="P41" s="128">
        <v>207.10694691</v>
      </c>
      <c r="Q41" s="128">
        <v>790.87139962000003</v>
      </c>
      <c r="R41" s="128">
        <v>49.122017980000003</v>
      </c>
      <c r="S41" s="128">
        <v>14.29444093</v>
      </c>
      <c r="T41" s="128">
        <v>727.45494070999996</v>
      </c>
      <c r="U41" s="128">
        <v>188.21440874999999</v>
      </c>
      <c r="V41" s="128">
        <v>1063.9978111299999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3505.5583160400001</v>
      </c>
      <c r="C42" s="128">
        <v>2304.39451573</v>
      </c>
      <c r="D42" s="128">
        <v>1659.3728021300001</v>
      </c>
      <c r="E42" s="128">
        <v>783.60008965999998</v>
      </c>
      <c r="F42" s="128">
        <v>456.83382955000002</v>
      </c>
      <c r="G42" s="128">
        <v>418.93888292000003</v>
      </c>
      <c r="H42" s="128">
        <v>645.0217136</v>
      </c>
      <c r="I42" s="128">
        <v>70.540855070000006</v>
      </c>
      <c r="J42" s="128">
        <v>79.47233258</v>
      </c>
      <c r="K42" s="128">
        <v>495.00852594999998</v>
      </c>
      <c r="L42" s="128">
        <v>1021.37747336</v>
      </c>
      <c r="M42" s="128">
        <v>238.97873039000001</v>
      </c>
      <c r="N42" s="128">
        <v>4.70939482</v>
      </c>
      <c r="O42" s="128">
        <v>27.439451269999999</v>
      </c>
      <c r="P42" s="128">
        <v>206.8298843</v>
      </c>
      <c r="Q42" s="128">
        <v>782.39874296999994</v>
      </c>
      <c r="R42" s="128">
        <v>49.459914920000003</v>
      </c>
      <c r="S42" s="128">
        <v>13.883105430000001</v>
      </c>
      <c r="T42" s="128">
        <v>719.05572261999998</v>
      </c>
      <c r="U42" s="128">
        <v>179.78632694999999</v>
      </c>
      <c r="V42" s="128">
        <v>1051.2857462100001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3463.6283638700002</v>
      </c>
      <c r="C43" s="128">
        <v>2318.6277963399998</v>
      </c>
      <c r="D43" s="128">
        <v>1684.3773788799999</v>
      </c>
      <c r="E43" s="128">
        <v>812.42480781999996</v>
      </c>
      <c r="F43" s="128">
        <v>463.08836241</v>
      </c>
      <c r="G43" s="128">
        <v>408.86420865000002</v>
      </c>
      <c r="H43" s="128">
        <v>634.25041745999999</v>
      </c>
      <c r="I43" s="128">
        <v>68.381144579999997</v>
      </c>
      <c r="J43" s="128">
        <v>79.000163150000006</v>
      </c>
      <c r="K43" s="128">
        <v>486.86910972999999</v>
      </c>
      <c r="L43" s="128">
        <v>1009.26033636</v>
      </c>
      <c r="M43" s="128">
        <v>233.72609045999999</v>
      </c>
      <c r="N43" s="128">
        <v>4.7832863899999998</v>
      </c>
      <c r="O43" s="128">
        <v>27.05707031</v>
      </c>
      <c r="P43" s="128">
        <v>201.88573375999999</v>
      </c>
      <c r="Q43" s="128">
        <v>775.53424589999997</v>
      </c>
      <c r="R43" s="128">
        <v>49.869075340000002</v>
      </c>
      <c r="S43" s="128">
        <v>14.921101459999999</v>
      </c>
      <c r="T43" s="128">
        <v>710.74406910000005</v>
      </c>
      <c r="U43" s="128">
        <v>135.74023116999999</v>
      </c>
      <c r="V43" s="128">
        <v>1035.1009693000001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3434.0478001900001</v>
      </c>
      <c r="C44" s="128">
        <v>2314.5872575399999</v>
      </c>
      <c r="D44" s="128">
        <v>1696.29553917</v>
      </c>
      <c r="E44" s="128">
        <v>831.91070227</v>
      </c>
      <c r="F44" s="128">
        <v>488.68083365000001</v>
      </c>
      <c r="G44" s="128">
        <v>375.70400325000003</v>
      </c>
      <c r="H44" s="128">
        <v>618.29171837000001</v>
      </c>
      <c r="I44" s="128">
        <v>65.333838630000002</v>
      </c>
      <c r="J44" s="128">
        <v>77.917583989999997</v>
      </c>
      <c r="K44" s="128">
        <v>475.04029574999998</v>
      </c>
      <c r="L44" s="128">
        <v>984.76137038000002</v>
      </c>
      <c r="M44" s="128">
        <v>219.36455457</v>
      </c>
      <c r="N44" s="128">
        <v>5.3335149900000003</v>
      </c>
      <c r="O44" s="128">
        <v>9.9311171999999992</v>
      </c>
      <c r="P44" s="128">
        <v>204.09992238000001</v>
      </c>
      <c r="Q44" s="128">
        <v>765.39681581000002</v>
      </c>
      <c r="R44" s="128">
        <v>50.136074379999997</v>
      </c>
      <c r="S44" s="128">
        <v>18.05600286</v>
      </c>
      <c r="T44" s="128">
        <v>697.20473857000002</v>
      </c>
      <c r="U44" s="128">
        <v>134.69917226999999</v>
      </c>
      <c r="V44" s="128">
        <v>994.54867224999998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3338.75903608</v>
      </c>
      <c r="C45" s="128">
        <v>2232.9879142999998</v>
      </c>
      <c r="D45" s="128">
        <v>1676.1622620600001</v>
      </c>
      <c r="E45" s="128">
        <v>837.57519458000002</v>
      </c>
      <c r="F45" s="128">
        <v>473.91204064999999</v>
      </c>
      <c r="G45" s="128">
        <v>364.67502682999998</v>
      </c>
      <c r="H45" s="128">
        <v>556.82565223999995</v>
      </c>
      <c r="I45" s="128">
        <v>32.416485420000001</v>
      </c>
      <c r="J45" s="128">
        <v>77.219436970000004</v>
      </c>
      <c r="K45" s="128">
        <v>447.18972984999999</v>
      </c>
      <c r="L45" s="128">
        <v>975.16848572000004</v>
      </c>
      <c r="M45" s="128">
        <v>219.07053898000001</v>
      </c>
      <c r="N45" s="128">
        <v>6.3033189900000002</v>
      </c>
      <c r="O45" s="128">
        <v>9.6619231800000005</v>
      </c>
      <c r="P45" s="128">
        <v>203.10529681</v>
      </c>
      <c r="Q45" s="128">
        <v>756.09794674</v>
      </c>
      <c r="R45" s="128">
        <v>50.424517469999998</v>
      </c>
      <c r="S45" s="128">
        <v>17.988256079999999</v>
      </c>
      <c r="T45" s="128">
        <v>687.68517319</v>
      </c>
      <c r="U45" s="128">
        <v>130.60263606000001</v>
      </c>
      <c r="V45" s="128">
        <v>983.97457865000001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3325.4517686700001</v>
      </c>
      <c r="C46" s="128">
        <v>2227.1716217600001</v>
      </c>
      <c r="D46" s="128">
        <v>1700.91413521</v>
      </c>
      <c r="E46" s="128">
        <v>839.66668047999997</v>
      </c>
      <c r="F46" s="128">
        <v>485.26127643000001</v>
      </c>
      <c r="G46" s="128">
        <v>375.98617830000001</v>
      </c>
      <c r="H46" s="128">
        <v>526.25748654999995</v>
      </c>
      <c r="I46" s="128">
        <v>29.96987931</v>
      </c>
      <c r="J46" s="128">
        <v>76.289055070000003</v>
      </c>
      <c r="K46" s="128">
        <v>419.99855216999998</v>
      </c>
      <c r="L46" s="128">
        <v>966.42011391000005</v>
      </c>
      <c r="M46" s="128">
        <v>219.10218823</v>
      </c>
      <c r="N46" s="128">
        <v>6.2027071300000003</v>
      </c>
      <c r="O46" s="128">
        <v>9.59943028</v>
      </c>
      <c r="P46" s="128">
        <v>203.30005082</v>
      </c>
      <c r="Q46" s="128">
        <v>747.31792568000003</v>
      </c>
      <c r="R46" s="128">
        <v>50.594659129999997</v>
      </c>
      <c r="S46" s="128">
        <v>16.74371146</v>
      </c>
      <c r="T46" s="128">
        <v>679.97955508999996</v>
      </c>
      <c r="U46" s="128">
        <v>131.86003299999999</v>
      </c>
      <c r="V46" s="128">
        <v>960.10259270999995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3338.1655386500001</v>
      </c>
      <c r="C47" s="128">
        <v>2248.0788827900001</v>
      </c>
      <c r="D47" s="128">
        <v>1723.91095733</v>
      </c>
      <c r="E47" s="128">
        <v>858.78096482000001</v>
      </c>
      <c r="F47" s="128">
        <v>490.69386737000002</v>
      </c>
      <c r="G47" s="128">
        <v>374.43612514</v>
      </c>
      <c r="H47" s="128">
        <v>524.16792545999999</v>
      </c>
      <c r="I47" s="128">
        <v>30.086293680000001</v>
      </c>
      <c r="J47" s="128">
        <v>76.133579069999996</v>
      </c>
      <c r="K47" s="128">
        <v>417.94805271000001</v>
      </c>
      <c r="L47" s="128">
        <v>956.10799357999997</v>
      </c>
      <c r="M47" s="128">
        <v>220.45107419999999</v>
      </c>
      <c r="N47" s="128">
        <v>4.4796532500000001</v>
      </c>
      <c r="O47" s="128">
        <v>12.55109435</v>
      </c>
      <c r="P47" s="128">
        <v>203.42032660000001</v>
      </c>
      <c r="Q47" s="128">
        <v>735.65691937999998</v>
      </c>
      <c r="R47" s="128">
        <v>50.79333699</v>
      </c>
      <c r="S47" s="128">
        <v>14.44535589</v>
      </c>
      <c r="T47" s="128">
        <v>670.41822649999995</v>
      </c>
      <c r="U47" s="128">
        <v>133.97866228000001</v>
      </c>
      <c r="V47" s="128">
        <v>923.93073651999998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3664.937324</v>
      </c>
      <c r="C48" s="128">
        <v>2378.5589115299999</v>
      </c>
      <c r="D48" s="128">
        <v>1738.89214066</v>
      </c>
      <c r="E48" s="128">
        <v>874.68322081999997</v>
      </c>
      <c r="F48" s="128">
        <v>492.85883973</v>
      </c>
      <c r="G48" s="128">
        <v>371.35008011000002</v>
      </c>
      <c r="H48" s="128">
        <v>639.66677087000005</v>
      </c>
      <c r="I48" s="128">
        <v>37.732958480000001</v>
      </c>
      <c r="J48" s="128">
        <v>94.339771929999998</v>
      </c>
      <c r="K48" s="128">
        <v>507.59404045999997</v>
      </c>
      <c r="L48" s="128">
        <v>1137.9683736899999</v>
      </c>
      <c r="M48" s="128">
        <v>221.29428464</v>
      </c>
      <c r="N48" s="128">
        <v>4.3400711999999997</v>
      </c>
      <c r="O48" s="128">
        <v>18.91043904</v>
      </c>
      <c r="P48" s="128">
        <v>198.04377439999999</v>
      </c>
      <c r="Q48" s="128">
        <v>916.67408905000002</v>
      </c>
      <c r="R48" s="128">
        <v>48.119090380000003</v>
      </c>
      <c r="S48" s="128">
        <v>86.01664409</v>
      </c>
      <c r="T48" s="128">
        <v>782.53835458000003</v>
      </c>
      <c r="U48" s="128">
        <v>148.41003878000001</v>
      </c>
      <c r="V48" s="128">
        <v>1053.7556729200001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3776.0177702000001</v>
      </c>
      <c r="C49" s="128">
        <v>2468.3491052999998</v>
      </c>
      <c r="D49" s="128">
        <v>1730.40060081</v>
      </c>
      <c r="E49" s="128">
        <v>892.06072252000001</v>
      </c>
      <c r="F49" s="128">
        <v>477.14861868999998</v>
      </c>
      <c r="G49" s="128">
        <v>361.19125960000002</v>
      </c>
      <c r="H49" s="128">
        <v>737.94850449</v>
      </c>
      <c r="I49" s="128">
        <v>55.616517909999999</v>
      </c>
      <c r="J49" s="128">
        <v>101.95502328000001</v>
      </c>
      <c r="K49" s="128">
        <v>580.37696330000006</v>
      </c>
      <c r="L49" s="128">
        <v>1159.8283279100001</v>
      </c>
      <c r="M49" s="128">
        <v>215.70959336000001</v>
      </c>
      <c r="N49" s="128">
        <v>4.0066923900000004</v>
      </c>
      <c r="O49" s="128">
        <v>12.07924042</v>
      </c>
      <c r="P49" s="128">
        <v>199.62366055000001</v>
      </c>
      <c r="Q49" s="128">
        <v>944.11873455</v>
      </c>
      <c r="R49" s="128">
        <v>53.38718978</v>
      </c>
      <c r="S49" s="128">
        <v>17.66493964</v>
      </c>
      <c r="T49" s="128">
        <v>873.06660512999997</v>
      </c>
      <c r="U49" s="128">
        <v>147.84033699</v>
      </c>
      <c r="V49" s="128">
        <v>1101.3221098900001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4199.0684079800003</v>
      </c>
      <c r="C50" s="128">
        <v>2622.2182615500001</v>
      </c>
      <c r="D50" s="128">
        <v>1779.4111712900001</v>
      </c>
      <c r="E50" s="128">
        <v>919.96049561999996</v>
      </c>
      <c r="F50" s="128">
        <v>483.97019338000001</v>
      </c>
      <c r="G50" s="128">
        <v>375.48048229</v>
      </c>
      <c r="H50" s="128">
        <v>842.80709026</v>
      </c>
      <c r="I50" s="128">
        <v>49.631293499999998</v>
      </c>
      <c r="J50" s="128">
        <v>107.44157776999999</v>
      </c>
      <c r="K50" s="128">
        <v>685.73421899000004</v>
      </c>
      <c r="L50" s="128">
        <v>1347.89535862</v>
      </c>
      <c r="M50" s="128">
        <v>232.44391874999999</v>
      </c>
      <c r="N50" s="128">
        <v>1.74140746</v>
      </c>
      <c r="O50" s="128">
        <v>14.270907559999999</v>
      </c>
      <c r="P50" s="128">
        <v>216.43160373000001</v>
      </c>
      <c r="Q50" s="128">
        <v>1115.4514398700001</v>
      </c>
      <c r="R50" s="128">
        <v>37.459137390000002</v>
      </c>
      <c r="S50" s="128">
        <v>43.827256470000002</v>
      </c>
      <c r="T50" s="128">
        <v>1034.16504601</v>
      </c>
      <c r="U50" s="128">
        <v>228.95478781</v>
      </c>
      <c r="V50" s="128">
        <v>1366.9967315900001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4220.1938602999999</v>
      </c>
      <c r="C51" s="128">
        <v>2577.1459603600001</v>
      </c>
      <c r="D51" s="128">
        <v>1747.1756646900001</v>
      </c>
      <c r="E51" s="128">
        <v>914.42353851999997</v>
      </c>
      <c r="F51" s="128">
        <v>458.44081090999998</v>
      </c>
      <c r="G51" s="128">
        <v>374.31131526000001</v>
      </c>
      <c r="H51" s="128">
        <v>829.97029567000004</v>
      </c>
      <c r="I51" s="128">
        <v>37.079519699999999</v>
      </c>
      <c r="J51" s="128">
        <v>112.91752837999999</v>
      </c>
      <c r="K51" s="128">
        <v>679.97324759000003</v>
      </c>
      <c r="L51" s="128">
        <v>1411.7384282</v>
      </c>
      <c r="M51" s="128">
        <v>231.42665968</v>
      </c>
      <c r="N51" s="128">
        <v>2.5775495799999999</v>
      </c>
      <c r="O51" s="128">
        <v>18.057809120000002</v>
      </c>
      <c r="P51" s="128">
        <v>210.79130097999999</v>
      </c>
      <c r="Q51" s="128">
        <v>1180.31176852</v>
      </c>
      <c r="R51" s="128">
        <v>53.070263740000001</v>
      </c>
      <c r="S51" s="128">
        <v>99.137578120000001</v>
      </c>
      <c r="T51" s="128">
        <v>1028.1039266600001</v>
      </c>
      <c r="U51" s="128">
        <v>231.30947173999999</v>
      </c>
      <c r="V51" s="128">
        <v>1364.98592282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4070.8108499499999</v>
      </c>
      <c r="C52" s="128">
        <v>2492.08541947</v>
      </c>
      <c r="D52" s="128">
        <v>1724.88313849</v>
      </c>
      <c r="E52" s="128">
        <v>916.05921506000004</v>
      </c>
      <c r="F52" s="128">
        <v>439.10645689</v>
      </c>
      <c r="G52" s="128">
        <v>369.71746653999998</v>
      </c>
      <c r="H52" s="128">
        <v>767.20228097999995</v>
      </c>
      <c r="I52" s="128">
        <v>36.760216280000002</v>
      </c>
      <c r="J52" s="128">
        <v>104.41445559</v>
      </c>
      <c r="K52" s="128">
        <v>626.02760910999996</v>
      </c>
      <c r="L52" s="128">
        <v>1348.9764021999999</v>
      </c>
      <c r="M52" s="128">
        <v>221.88730057999999</v>
      </c>
      <c r="N52" s="128">
        <v>4.9447417500000004</v>
      </c>
      <c r="O52" s="128">
        <v>11.567004860000001</v>
      </c>
      <c r="P52" s="128">
        <v>205.37555397</v>
      </c>
      <c r="Q52" s="128">
        <v>1127.0891016200001</v>
      </c>
      <c r="R52" s="128">
        <v>72.132918959999998</v>
      </c>
      <c r="S52" s="128">
        <v>18.300769320000001</v>
      </c>
      <c r="T52" s="128">
        <v>1036.65541334</v>
      </c>
      <c r="U52" s="128">
        <v>229.74902828</v>
      </c>
      <c r="V52" s="128">
        <v>1279.4910622800001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4095.0418880100001</v>
      </c>
      <c r="C53" s="128">
        <v>2504.7769496599999</v>
      </c>
      <c r="D53" s="128">
        <v>1725.86548636</v>
      </c>
      <c r="E53" s="128">
        <v>941.45479398999998</v>
      </c>
      <c r="F53" s="128">
        <v>419.09643721999998</v>
      </c>
      <c r="G53" s="128">
        <v>365.31425515000001</v>
      </c>
      <c r="H53" s="128">
        <v>778.91146330000004</v>
      </c>
      <c r="I53" s="128">
        <v>47.063049290000002</v>
      </c>
      <c r="J53" s="128">
        <v>99.480971859999997</v>
      </c>
      <c r="K53" s="128">
        <v>632.36744214999999</v>
      </c>
      <c r="L53" s="128">
        <v>1360.90564625</v>
      </c>
      <c r="M53" s="128">
        <v>212.76986038000001</v>
      </c>
      <c r="N53" s="128">
        <v>5.7698370399999996</v>
      </c>
      <c r="O53" s="128">
        <v>11.07155723</v>
      </c>
      <c r="P53" s="128">
        <v>195.92846610999999</v>
      </c>
      <c r="Q53" s="128">
        <v>1148.1357858700001</v>
      </c>
      <c r="R53" s="128">
        <v>75.647497000000001</v>
      </c>
      <c r="S53" s="128">
        <v>18.798422840000001</v>
      </c>
      <c r="T53" s="128">
        <v>1053.6898660300001</v>
      </c>
      <c r="U53" s="128">
        <v>229.3592921</v>
      </c>
      <c r="V53" s="128">
        <v>1296.0158532400001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4340.7468933700002</v>
      </c>
      <c r="C54" s="128">
        <v>2583.9680419599999</v>
      </c>
      <c r="D54" s="128">
        <v>1727.7274511200001</v>
      </c>
      <c r="E54" s="128">
        <v>959.82657763999998</v>
      </c>
      <c r="F54" s="128">
        <v>407.78950530999998</v>
      </c>
      <c r="G54" s="128">
        <v>360.11136816999999</v>
      </c>
      <c r="H54" s="128">
        <v>856.24059083999998</v>
      </c>
      <c r="I54" s="128">
        <v>46.90735523</v>
      </c>
      <c r="J54" s="128">
        <v>108.82619508000001</v>
      </c>
      <c r="K54" s="128">
        <v>700.50704053000004</v>
      </c>
      <c r="L54" s="128">
        <v>1519.9203220100001</v>
      </c>
      <c r="M54" s="128">
        <v>213.03488453</v>
      </c>
      <c r="N54" s="128">
        <v>5.6394715199999998</v>
      </c>
      <c r="O54" s="128">
        <v>11.520799609999999</v>
      </c>
      <c r="P54" s="128">
        <v>195.87461339999999</v>
      </c>
      <c r="Q54" s="128">
        <v>1306.8854374800001</v>
      </c>
      <c r="R54" s="128">
        <v>84.792881140000006</v>
      </c>
      <c r="S54" s="128">
        <v>21.060697680000001</v>
      </c>
      <c r="T54" s="128">
        <v>1201.0318586599999</v>
      </c>
      <c r="U54" s="128">
        <v>236.85852940000001</v>
      </c>
      <c r="V54" s="128">
        <v>1436.74863119</v>
      </c>
      <c r="W54" s="128"/>
      <c r="X54" s="128"/>
      <c r="Y54" s="128"/>
      <c r="Z54" s="128"/>
      <c r="AA54" s="128"/>
      <c r="AB54" s="128"/>
    </row>
    <row r="55" spans="1:28" hidden="1" outlineLevel="1">
      <c r="A55" s="27">
        <v>41883</v>
      </c>
      <c r="B55" s="128">
        <v>4185.7178502899997</v>
      </c>
      <c r="C55" s="128">
        <v>2506.0708682700001</v>
      </c>
      <c r="D55" s="128">
        <v>1710.0520791700001</v>
      </c>
      <c r="E55" s="128">
        <v>955.25766797000006</v>
      </c>
      <c r="F55" s="128">
        <v>400.91229342000003</v>
      </c>
      <c r="G55" s="128">
        <v>353.88211777999999</v>
      </c>
      <c r="H55" s="128">
        <v>796.01878910000005</v>
      </c>
      <c r="I55" s="128">
        <v>45.073332870000002</v>
      </c>
      <c r="J55" s="128">
        <v>101.78843815</v>
      </c>
      <c r="K55" s="128">
        <v>649.15701807999994</v>
      </c>
      <c r="L55" s="128">
        <v>1440.1720301800001</v>
      </c>
      <c r="M55" s="128">
        <v>211.02627204999999</v>
      </c>
      <c r="N55" s="128">
        <v>3.2381381500000002</v>
      </c>
      <c r="O55" s="128">
        <v>14.391484269999999</v>
      </c>
      <c r="P55" s="128">
        <v>193.39664963000001</v>
      </c>
      <c r="Q55" s="128">
        <v>1229.1457581300001</v>
      </c>
      <c r="R55" s="128">
        <v>59.582458989999999</v>
      </c>
      <c r="S55" s="128">
        <v>40.933799550000003</v>
      </c>
      <c r="T55" s="128">
        <v>1128.62949959</v>
      </c>
      <c r="U55" s="128">
        <v>239.47495183999999</v>
      </c>
      <c r="V55" s="128">
        <v>1360.6399830600001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3737.5578541199998</v>
      </c>
      <c r="C56" s="128">
        <v>2324.9673321499999</v>
      </c>
      <c r="D56" s="128">
        <v>1642.5095035700001</v>
      </c>
      <c r="E56" s="128">
        <v>944.19695015000002</v>
      </c>
      <c r="F56" s="128">
        <v>371.45921027999998</v>
      </c>
      <c r="G56" s="128">
        <v>326.85334313999999</v>
      </c>
      <c r="H56" s="128">
        <v>682.45782857999995</v>
      </c>
      <c r="I56" s="128">
        <v>44.945022039999998</v>
      </c>
      <c r="J56" s="128">
        <v>99.911081069999994</v>
      </c>
      <c r="K56" s="128">
        <v>537.60172547000002</v>
      </c>
      <c r="L56" s="128">
        <v>1262.72859733</v>
      </c>
      <c r="M56" s="128">
        <v>183.71574063</v>
      </c>
      <c r="N56" s="128">
        <v>5.6724648999999996</v>
      </c>
      <c r="O56" s="128">
        <v>11.96671937</v>
      </c>
      <c r="P56" s="128">
        <v>166.07655636000001</v>
      </c>
      <c r="Q56" s="128">
        <v>1079.0128566999999</v>
      </c>
      <c r="R56" s="128">
        <v>82.409904100000006</v>
      </c>
      <c r="S56" s="128">
        <v>20.67237514</v>
      </c>
      <c r="T56" s="128">
        <v>975.93057745999999</v>
      </c>
      <c r="U56" s="128">
        <v>149.86192464000001</v>
      </c>
      <c r="V56" s="128">
        <v>1138.0910895699999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3948.9101777400001</v>
      </c>
      <c r="C57" s="128">
        <v>2397.8090526999999</v>
      </c>
      <c r="D57" s="128">
        <v>1620.0919037399999</v>
      </c>
      <c r="E57" s="128">
        <v>929.44123732000003</v>
      </c>
      <c r="F57" s="128">
        <v>369.98861475000001</v>
      </c>
      <c r="G57" s="128">
        <v>320.66205166999998</v>
      </c>
      <c r="H57" s="128">
        <v>777.71714896000003</v>
      </c>
      <c r="I57" s="128">
        <v>50.220100889999998</v>
      </c>
      <c r="J57" s="128">
        <v>112.52895973</v>
      </c>
      <c r="K57" s="128">
        <v>614.96808834000001</v>
      </c>
      <c r="L57" s="128">
        <v>1396.03101391</v>
      </c>
      <c r="M57" s="128">
        <v>179.72168970999999</v>
      </c>
      <c r="N57" s="128">
        <v>5.5897739700000004</v>
      </c>
      <c r="O57" s="128">
        <v>9.31469068</v>
      </c>
      <c r="P57" s="128">
        <v>164.81722506</v>
      </c>
      <c r="Q57" s="128">
        <v>1216.3093242</v>
      </c>
      <c r="R57" s="128">
        <v>94.603724779999993</v>
      </c>
      <c r="S57" s="128">
        <v>22.4269088</v>
      </c>
      <c r="T57" s="128">
        <v>1099.2786906199999</v>
      </c>
      <c r="U57" s="128">
        <v>155.07011112999999</v>
      </c>
      <c r="V57" s="128">
        <v>1275.8237371600001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4010.36626054</v>
      </c>
      <c r="C58" s="128">
        <v>2441.8912616100001</v>
      </c>
      <c r="D58" s="128">
        <v>1638.2376488899999</v>
      </c>
      <c r="E58" s="128">
        <v>950.46496845000001</v>
      </c>
      <c r="F58" s="128">
        <v>369.20619771999998</v>
      </c>
      <c r="G58" s="128">
        <v>318.56648272000001</v>
      </c>
      <c r="H58" s="128">
        <v>803.65361271999996</v>
      </c>
      <c r="I58" s="128">
        <v>53.162329190000001</v>
      </c>
      <c r="J58" s="128">
        <v>118.3088372</v>
      </c>
      <c r="K58" s="128">
        <v>632.18244632999995</v>
      </c>
      <c r="L58" s="128">
        <v>1413.95670969</v>
      </c>
      <c r="M58" s="128">
        <v>181.05524174999999</v>
      </c>
      <c r="N58" s="128">
        <v>5.5468655</v>
      </c>
      <c r="O58" s="128">
        <v>9.1074000700000006</v>
      </c>
      <c r="P58" s="128">
        <v>166.40097617999999</v>
      </c>
      <c r="Q58" s="128">
        <v>1232.90146794</v>
      </c>
      <c r="R58" s="128">
        <v>103.14627168</v>
      </c>
      <c r="S58" s="128">
        <v>23.473619070000002</v>
      </c>
      <c r="T58" s="128">
        <v>1106.28157719</v>
      </c>
      <c r="U58" s="128">
        <v>154.51828924</v>
      </c>
      <c r="V58" s="128">
        <v>1284.7324916800001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4021.2651147199999</v>
      </c>
      <c r="C59" s="128">
        <v>2426.5089767300001</v>
      </c>
      <c r="D59" s="128">
        <v>1612.35388758</v>
      </c>
      <c r="E59" s="128">
        <v>924.73490361999995</v>
      </c>
      <c r="F59" s="128">
        <v>367.74992830999997</v>
      </c>
      <c r="G59" s="128">
        <v>319.86905565000001</v>
      </c>
      <c r="H59" s="128">
        <v>814.15508914999998</v>
      </c>
      <c r="I59" s="128">
        <v>54.252430459999999</v>
      </c>
      <c r="J59" s="128">
        <v>121.7160854</v>
      </c>
      <c r="K59" s="128">
        <v>638.18657328999996</v>
      </c>
      <c r="L59" s="128">
        <v>1441.7009126299999</v>
      </c>
      <c r="M59" s="128">
        <v>181.34767187</v>
      </c>
      <c r="N59" s="128">
        <v>5.4948442999999996</v>
      </c>
      <c r="O59" s="128">
        <v>8.8881682899999994</v>
      </c>
      <c r="P59" s="128">
        <v>166.96465928000001</v>
      </c>
      <c r="Q59" s="128">
        <v>1260.3532407600001</v>
      </c>
      <c r="R59" s="128">
        <v>104.38136412999999</v>
      </c>
      <c r="S59" s="128">
        <v>24.100705529999999</v>
      </c>
      <c r="T59" s="128">
        <v>1131.8711711000001</v>
      </c>
      <c r="U59" s="128">
        <v>153.05522536000001</v>
      </c>
      <c r="V59" s="128">
        <v>1299.5920119100001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5536.5704998499996</v>
      </c>
      <c r="C60" s="128">
        <v>2995.5375715199998</v>
      </c>
      <c r="D60" s="128">
        <v>1608.3308658799999</v>
      </c>
      <c r="E60" s="128">
        <v>931.57779277999998</v>
      </c>
      <c r="F60" s="128">
        <v>357.74014136</v>
      </c>
      <c r="G60" s="128">
        <v>319.01293174</v>
      </c>
      <c r="H60" s="128">
        <v>1387.2067056400001</v>
      </c>
      <c r="I60" s="128">
        <v>90.769005750000005</v>
      </c>
      <c r="J60" s="128">
        <v>210.65683504</v>
      </c>
      <c r="K60" s="128">
        <v>1085.7808648499999</v>
      </c>
      <c r="L60" s="128">
        <v>2348.8160726400001</v>
      </c>
      <c r="M60" s="128">
        <v>199.12393154</v>
      </c>
      <c r="N60" s="128">
        <v>5.28641264</v>
      </c>
      <c r="O60" s="128">
        <v>9.7375302099999992</v>
      </c>
      <c r="P60" s="128">
        <v>184.09998869</v>
      </c>
      <c r="Q60" s="128">
        <v>2149.6921410999998</v>
      </c>
      <c r="R60" s="128">
        <v>182.58944438</v>
      </c>
      <c r="S60" s="128">
        <v>41.646058910000001</v>
      </c>
      <c r="T60" s="128">
        <v>1925.4566378100001</v>
      </c>
      <c r="U60" s="128">
        <v>192.21685568999999</v>
      </c>
      <c r="V60" s="128">
        <v>2009.0492715099999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4836.2765938000002</v>
      </c>
      <c r="C61" s="128">
        <v>2734.0526263900001</v>
      </c>
      <c r="D61" s="128">
        <v>1591.35976656</v>
      </c>
      <c r="E61" s="128">
        <v>928.30424417999996</v>
      </c>
      <c r="F61" s="128">
        <v>346.57978888999997</v>
      </c>
      <c r="G61" s="128">
        <v>316.47573348999998</v>
      </c>
      <c r="H61" s="128">
        <v>1142.6928598300001</v>
      </c>
      <c r="I61" s="128">
        <v>77.457348330000002</v>
      </c>
      <c r="J61" s="128">
        <v>173.22020879999999</v>
      </c>
      <c r="K61" s="128">
        <v>892.01530270000001</v>
      </c>
      <c r="L61" s="128">
        <v>1918.9904150499999</v>
      </c>
      <c r="M61" s="128">
        <v>207.67078068000001</v>
      </c>
      <c r="N61" s="128">
        <v>5.5420711899999997</v>
      </c>
      <c r="O61" s="128">
        <v>9.5820373100000005</v>
      </c>
      <c r="P61" s="128">
        <v>192.54667218</v>
      </c>
      <c r="Q61" s="128">
        <v>1711.3196343699999</v>
      </c>
      <c r="R61" s="128">
        <v>156.2188787</v>
      </c>
      <c r="S61" s="128">
        <v>26.19292175</v>
      </c>
      <c r="T61" s="128">
        <v>1528.90783392</v>
      </c>
      <c r="U61" s="128">
        <v>183.23355236</v>
      </c>
      <c r="V61" s="128">
        <v>1636.862179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4516.3402110099996</v>
      </c>
      <c r="C62" s="128">
        <v>2602.7110436600001</v>
      </c>
      <c r="D62" s="128">
        <v>1589.0404653999999</v>
      </c>
      <c r="E62" s="128">
        <v>928.59084207000001</v>
      </c>
      <c r="F62" s="128">
        <v>344.08167619</v>
      </c>
      <c r="G62" s="128">
        <v>316.36794714000001</v>
      </c>
      <c r="H62" s="128">
        <v>1013.67057826</v>
      </c>
      <c r="I62" s="128">
        <v>69.811992599999996</v>
      </c>
      <c r="J62" s="128">
        <v>154.66255038</v>
      </c>
      <c r="K62" s="128">
        <v>789.19603528000005</v>
      </c>
      <c r="L62" s="128">
        <v>1738.7319741399999</v>
      </c>
      <c r="M62" s="128">
        <v>207.68585861</v>
      </c>
      <c r="N62" s="128">
        <v>5.6228710099999999</v>
      </c>
      <c r="O62" s="128">
        <v>9.2297839199999991</v>
      </c>
      <c r="P62" s="128">
        <v>192.83320368</v>
      </c>
      <c r="Q62" s="128">
        <v>1531.04611553</v>
      </c>
      <c r="R62" s="128">
        <v>141.59851950999999</v>
      </c>
      <c r="S62" s="128">
        <v>23.607630700000001</v>
      </c>
      <c r="T62" s="128">
        <v>1365.8399653199999</v>
      </c>
      <c r="U62" s="128">
        <v>174.89719321000001</v>
      </c>
      <c r="V62" s="128">
        <v>1488.2293392399999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3775.879778</v>
      </c>
      <c r="C63" s="128">
        <v>2337.6100194000001</v>
      </c>
      <c r="D63" s="128">
        <v>1513.73959657</v>
      </c>
      <c r="E63" s="128">
        <v>887.23998470000004</v>
      </c>
      <c r="F63" s="128">
        <v>318.80763489999998</v>
      </c>
      <c r="G63" s="128">
        <v>307.69197696999998</v>
      </c>
      <c r="H63" s="128">
        <v>823.87042283000005</v>
      </c>
      <c r="I63" s="128">
        <v>15.7951012</v>
      </c>
      <c r="J63" s="128">
        <v>102.8788758</v>
      </c>
      <c r="K63" s="128">
        <v>705.19644583000002</v>
      </c>
      <c r="L63" s="128">
        <v>1264.1800902299999</v>
      </c>
      <c r="M63" s="128">
        <v>195.84268717</v>
      </c>
      <c r="N63" s="128">
        <v>4.1333198600000003</v>
      </c>
      <c r="O63" s="128">
        <v>8.0062677200000003</v>
      </c>
      <c r="P63" s="128">
        <v>183.70309958999999</v>
      </c>
      <c r="Q63" s="128">
        <v>1068.33740306</v>
      </c>
      <c r="R63" s="128">
        <v>76.070182130000006</v>
      </c>
      <c r="S63" s="128">
        <v>20.596333999999999</v>
      </c>
      <c r="T63" s="128">
        <v>971.67088693000005</v>
      </c>
      <c r="U63" s="128">
        <v>174.08966837</v>
      </c>
      <c r="V63" s="128">
        <v>1289.97095356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3778.24230648</v>
      </c>
      <c r="C64" s="128">
        <v>2319.5384850999999</v>
      </c>
      <c r="D64" s="128">
        <v>1508.44182464</v>
      </c>
      <c r="E64" s="128">
        <v>885.28945827999996</v>
      </c>
      <c r="F64" s="128">
        <v>317.31135197999998</v>
      </c>
      <c r="G64" s="128">
        <v>305.84101437999999</v>
      </c>
      <c r="H64" s="128">
        <v>811.09666045999995</v>
      </c>
      <c r="I64" s="128">
        <v>15.833781719999999</v>
      </c>
      <c r="J64" s="128">
        <v>101.53928886</v>
      </c>
      <c r="K64" s="128">
        <v>693.72358987999996</v>
      </c>
      <c r="L64" s="128">
        <v>1281.5514260499999</v>
      </c>
      <c r="M64" s="128">
        <v>197.60823947</v>
      </c>
      <c r="N64" s="128">
        <v>3.4848077100000001</v>
      </c>
      <c r="O64" s="128">
        <v>6.7970658799999999</v>
      </c>
      <c r="P64" s="128">
        <v>187.32636588</v>
      </c>
      <c r="Q64" s="128">
        <v>1083.94318658</v>
      </c>
      <c r="R64" s="128">
        <v>77.039661929999994</v>
      </c>
      <c r="S64" s="128">
        <v>9.7785817900000005</v>
      </c>
      <c r="T64" s="128">
        <v>997.12494286000003</v>
      </c>
      <c r="U64" s="128">
        <v>177.15239532999999</v>
      </c>
      <c r="V64" s="128">
        <v>1300.3106348900001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3776.2773622200002</v>
      </c>
      <c r="C65" s="128">
        <v>2302.6468046099999</v>
      </c>
      <c r="D65" s="128">
        <v>1487.6248171899999</v>
      </c>
      <c r="E65" s="128">
        <v>875.97076847000005</v>
      </c>
      <c r="F65" s="128">
        <v>308.10587469000001</v>
      </c>
      <c r="G65" s="128">
        <v>303.54817402999998</v>
      </c>
      <c r="H65" s="128">
        <v>815.02198741999996</v>
      </c>
      <c r="I65" s="128">
        <v>16.46574438</v>
      </c>
      <c r="J65" s="128">
        <v>100.92402036</v>
      </c>
      <c r="K65" s="128">
        <v>697.63222268000004</v>
      </c>
      <c r="L65" s="128">
        <v>1306.86441797</v>
      </c>
      <c r="M65" s="128">
        <v>198.71580312</v>
      </c>
      <c r="N65" s="128">
        <v>3.5055755999999998</v>
      </c>
      <c r="O65" s="128">
        <v>6.5569465400000002</v>
      </c>
      <c r="P65" s="128">
        <v>188.65328098000001</v>
      </c>
      <c r="Q65" s="128">
        <v>1108.1486148500001</v>
      </c>
      <c r="R65" s="128">
        <v>79.728124550000004</v>
      </c>
      <c r="S65" s="128">
        <v>10.123818379999999</v>
      </c>
      <c r="T65" s="128">
        <v>1018.29667192</v>
      </c>
      <c r="U65" s="128">
        <v>166.76613964000001</v>
      </c>
      <c r="V65" s="128">
        <v>1318.0830243600001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3708.2245342900001</v>
      </c>
      <c r="C66" s="128">
        <v>2253.7022034500001</v>
      </c>
      <c r="D66" s="128">
        <v>1454.8385256199999</v>
      </c>
      <c r="E66" s="128">
        <v>845.98000616000002</v>
      </c>
      <c r="F66" s="128">
        <v>308.21942854000002</v>
      </c>
      <c r="G66" s="128">
        <v>300.63909092</v>
      </c>
      <c r="H66" s="128">
        <v>798.86367783000003</v>
      </c>
      <c r="I66" s="128">
        <v>16.448692229999999</v>
      </c>
      <c r="J66" s="128">
        <v>99.709161230000007</v>
      </c>
      <c r="K66" s="128">
        <v>682.70582436999996</v>
      </c>
      <c r="L66" s="128">
        <v>1280.0001104299999</v>
      </c>
      <c r="M66" s="128">
        <v>198.94313183</v>
      </c>
      <c r="N66" s="128">
        <v>3.5746200799999999</v>
      </c>
      <c r="O66" s="128">
        <v>6.2380484200000001</v>
      </c>
      <c r="P66" s="128">
        <v>189.13046333</v>
      </c>
      <c r="Q66" s="128">
        <v>1081.0569786000001</v>
      </c>
      <c r="R66" s="128">
        <v>81.871973620000006</v>
      </c>
      <c r="S66" s="128">
        <v>9.7976431999999996</v>
      </c>
      <c r="T66" s="128">
        <v>989.38736177999999</v>
      </c>
      <c r="U66" s="128">
        <v>174.52222040999999</v>
      </c>
      <c r="V66" s="128">
        <v>1289.3533284600001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3695.3576048099999</v>
      </c>
      <c r="C67" s="128">
        <v>2237.2216840199999</v>
      </c>
      <c r="D67" s="128">
        <v>1433.56673591</v>
      </c>
      <c r="E67" s="128">
        <v>836.85165343000006</v>
      </c>
      <c r="F67" s="128">
        <v>300.84402669000002</v>
      </c>
      <c r="G67" s="128">
        <v>295.87105579000001</v>
      </c>
      <c r="H67" s="128">
        <v>803.65494810999996</v>
      </c>
      <c r="I67" s="128">
        <v>16.978744330000001</v>
      </c>
      <c r="J67" s="128">
        <v>98.957719969999999</v>
      </c>
      <c r="K67" s="128">
        <v>687.71848380999995</v>
      </c>
      <c r="L67" s="128">
        <v>1283.58744035</v>
      </c>
      <c r="M67" s="128">
        <v>198.62812409</v>
      </c>
      <c r="N67" s="128">
        <v>3.6403960299999998</v>
      </c>
      <c r="O67" s="128">
        <v>5.9269677400000003</v>
      </c>
      <c r="P67" s="128">
        <v>189.06076032000001</v>
      </c>
      <c r="Q67" s="128">
        <v>1084.9593162599999</v>
      </c>
      <c r="R67" s="128">
        <v>83.674894530000003</v>
      </c>
      <c r="S67" s="128">
        <v>10.69990011</v>
      </c>
      <c r="T67" s="128">
        <v>990.58452162000003</v>
      </c>
      <c r="U67" s="128">
        <v>174.54848043999999</v>
      </c>
      <c r="V67" s="128">
        <v>1294.02730759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3796.5864939100002</v>
      </c>
      <c r="C68" s="128">
        <v>2271.3364160000001</v>
      </c>
      <c r="D68" s="128">
        <v>1422.7854192100001</v>
      </c>
      <c r="E68" s="128">
        <v>827.11751994999997</v>
      </c>
      <c r="F68" s="128">
        <v>302.88632898999998</v>
      </c>
      <c r="G68" s="128">
        <v>292.78157026999997</v>
      </c>
      <c r="H68" s="128">
        <v>848.55099679</v>
      </c>
      <c r="I68" s="128">
        <v>18.133282950000002</v>
      </c>
      <c r="J68" s="128">
        <v>105.84566706</v>
      </c>
      <c r="K68" s="128">
        <v>724.57204678000005</v>
      </c>
      <c r="L68" s="128">
        <v>1344.78494819</v>
      </c>
      <c r="M68" s="128">
        <v>198.5233709</v>
      </c>
      <c r="N68" s="128">
        <v>3.61330982</v>
      </c>
      <c r="O68" s="128">
        <v>5.7759446099999998</v>
      </c>
      <c r="P68" s="128">
        <v>189.13411647000001</v>
      </c>
      <c r="Q68" s="128">
        <v>1146.2615772900001</v>
      </c>
      <c r="R68" s="128">
        <v>91.09786081</v>
      </c>
      <c r="S68" s="128">
        <v>11.424905969999999</v>
      </c>
      <c r="T68" s="128">
        <v>1043.7388105099999</v>
      </c>
      <c r="U68" s="128">
        <v>180.46512971999999</v>
      </c>
      <c r="V68" s="128">
        <v>1333.16385812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3890.4878781000002</v>
      </c>
      <c r="C69" s="128">
        <v>2289.5372876000001</v>
      </c>
      <c r="D69" s="128">
        <v>1426.2749503</v>
      </c>
      <c r="E69" s="128">
        <v>820.95313319000002</v>
      </c>
      <c r="F69" s="128">
        <v>305.93088819000002</v>
      </c>
      <c r="G69" s="128">
        <v>299.39092892000002</v>
      </c>
      <c r="H69" s="128">
        <v>863.26233730000001</v>
      </c>
      <c r="I69" s="128">
        <v>18.80871441</v>
      </c>
      <c r="J69" s="128">
        <v>107.92300044</v>
      </c>
      <c r="K69" s="128">
        <v>736.53062245000001</v>
      </c>
      <c r="L69" s="128">
        <v>1422.9784517000001</v>
      </c>
      <c r="M69" s="128">
        <v>198.53895592999999</v>
      </c>
      <c r="N69" s="128">
        <v>3.77614546</v>
      </c>
      <c r="O69" s="128">
        <v>5.3152875999999996</v>
      </c>
      <c r="P69" s="128">
        <v>189.44752287</v>
      </c>
      <c r="Q69" s="128">
        <v>1224.4394957699999</v>
      </c>
      <c r="R69" s="128">
        <v>102.93498295000001</v>
      </c>
      <c r="S69" s="128">
        <v>12.673112870000001</v>
      </c>
      <c r="T69" s="128">
        <v>1108.8313999500001</v>
      </c>
      <c r="U69" s="128">
        <v>177.97213880000001</v>
      </c>
      <c r="V69" s="128">
        <v>1369.26678173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3583.2409426200002</v>
      </c>
      <c r="C70" s="128">
        <v>2176.7883179999999</v>
      </c>
      <c r="D70" s="128">
        <v>1428.4068934300001</v>
      </c>
      <c r="E70" s="128">
        <v>836.15978822</v>
      </c>
      <c r="F70" s="128">
        <v>290.64435562</v>
      </c>
      <c r="G70" s="128">
        <v>301.60274958999997</v>
      </c>
      <c r="H70" s="128">
        <v>748.38142457000004</v>
      </c>
      <c r="I70" s="128">
        <v>11.13463614</v>
      </c>
      <c r="J70" s="128">
        <v>44.245724989999999</v>
      </c>
      <c r="K70" s="128">
        <v>693.00106344000005</v>
      </c>
      <c r="L70" s="128">
        <v>1270.1779772800001</v>
      </c>
      <c r="M70" s="128">
        <v>193.20601156000001</v>
      </c>
      <c r="N70" s="128">
        <v>2.6386250499999999</v>
      </c>
      <c r="O70" s="128">
        <v>5.23119625</v>
      </c>
      <c r="P70" s="128">
        <v>185.33619026</v>
      </c>
      <c r="Q70" s="128">
        <v>1076.9719657200001</v>
      </c>
      <c r="R70" s="128">
        <v>110.56160826</v>
      </c>
      <c r="S70" s="128">
        <v>9.5236054299999999</v>
      </c>
      <c r="T70" s="128">
        <v>956.88675203000003</v>
      </c>
      <c r="U70" s="128">
        <v>136.27464734</v>
      </c>
      <c r="V70" s="128">
        <v>1046.9957054500001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3693.9447320300001</v>
      </c>
      <c r="C71" s="128">
        <v>2254.67022765</v>
      </c>
      <c r="D71" s="128">
        <v>1413.2391324099999</v>
      </c>
      <c r="E71" s="128">
        <v>822.05703802999994</v>
      </c>
      <c r="F71" s="128">
        <v>290.25287559999998</v>
      </c>
      <c r="G71" s="128">
        <v>300.92921877999999</v>
      </c>
      <c r="H71" s="128">
        <v>841.43109523999999</v>
      </c>
      <c r="I71" s="128">
        <v>14.985950320000001</v>
      </c>
      <c r="J71" s="128">
        <v>107.9665248</v>
      </c>
      <c r="K71" s="128">
        <v>718.47862011999996</v>
      </c>
      <c r="L71" s="128">
        <v>1303.1320132799999</v>
      </c>
      <c r="M71" s="128">
        <v>190.52217575</v>
      </c>
      <c r="N71" s="128">
        <v>2.6820855699999999</v>
      </c>
      <c r="O71" s="128">
        <v>4.7585857699999998</v>
      </c>
      <c r="P71" s="128">
        <v>183.08150441000001</v>
      </c>
      <c r="Q71" s="128">
        <v>1112.60983753</v>
      </c>
      <c r="R71" s="128">
        <v>134.22724231999999</v>
      </c>
      <c r="S71" s="128">
        <v>9.5955414900000005</v>
      </c>
      <c r="T71" s="128">
        <v>968.78705372000002</v>
      </c>
      <c r="U71" s="128">
        <v>136.1424911</v>
      </c>
      <c r="V71" s="128">
        <v>1348.7047100899999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3839.0054138300002</v>
      </c>
      <c r="C72" s="128">
        <v>2332.8404688400001</v>
      </c>
      <c r="D72" s="128">
        <v>1434.9276141</v>
      </c>
      <c r="E72" s="128">
        <v>833.08411409999997</v>
      </c>
      <c r="F72" s="128">
        <v>303.4138021</v>
      </c>
      <c r="G72" s="128">
        <v>298.42969790000001</v>
      </c>
      <c r="H72" s="128">
        <v>897.91285473999994</v>
      </c>
      <c r="I72" s="128">
        <v>12.77930224</v>
      </c>
      <c r="J72" s="128">
        <v>115.52095034</v>
      </c>
      <c r="K72" s="128">
        <v>769.61260216000005</v>
      </c>
      <c r="L72" s="128">
        <v>1370.7051413199999</v>
      </c>
      <c r="M72" s="128">
        <v>195.55269583</v>
      </c>
      <c r="N72" s="128">
        <v>2.7659981600000001</v>
      </c>
      <c r="O72" s="128">
        <v>4.2839182999999998</v>
      </c>
      <c r="P72" s="128">
        <v>188.50277937000001</v>
      </c>
      <c r="Q72" s="128">
        <v>1175.15244549</v>
      </c>
      <c r="R72" s="128">
        <v>133.21934178999999</v>
      </c>
      <c r="S72" s="128">
        <v>9.9391733799999997</v>
      </c>
      <c r="T72" s="128">
        <v>1031.9939303199999</v>
      </c>
      <c r="U72" s="128">
        <v>135.45980367000001</v>
      </c>
      <c r="V72" s="128">
        <v>1422.02036656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3738.2879939600002</v>
      </c>
      <c r="C73" s="128">
        <v>2299.0202898100001</v>
      </c>
      <c r="D73" s="128">
        <v>1431.8084922200001</v>
      </c>
      <c r="E73" s="128">
        <v>827.67751201999999</v>
      </c>
      <c r="F73" s="128">
        <v>308.58401577000001</v>
      </c>
      <c r="G73" s="128">
        <v>295.54696443</v>
      </c>
      <c r="H73" s="128">
        <v>867.21179758999995</v>
      </c>
      <c r="I73" s="128">
        <v>8.2499283000000005</v>
      </c>
      <c r="J73" s="128">
        <v>112.76831842</v>
      </c>
      <c r="K73" s="128">
        <v>746.19355086999997</v>
      </c>
      <c r="L73" s="128">
        <v>1307.1701435800001</v>
      </c>
      <c r="M73" s="128">
        <v>193.42615706999999</v>
      </c>
      <c r="N73" s="128">
        <v>0.55971305000000005</v>
      </c>
      <c r="O73" s="128">
        <v>3.8910524</v>
      </c>
      <c r="P73" s="128">
        <v>188.97539162000001</v>
      </c>
      <c r="Q73" s="128">
        <v>1113.74398651</v>
      </c>
      <c r="R73" s="128">
        <v>54.257563699999999</v>
      </c>
      <c r="S73" s="128">
        <v>5.94936328</v>
      </c>
      <c r="T73" s="128">
        <v>1053.5370595300001</v>
      </c>
      <c r="U73" s="128">
        <v>132.09756057000001</v>
      </c>
      <c r="V73" s="128">
        <v>1187.1089552599999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3608.4958570099998</v>
      </c>
      <c r="C74" s="128">
        <v>2220.9544087499999</v>
      </c>
      <c r="D74" s="128">
        <v>1396.6616817500001</v>
      </c>
      <c r="E74" s="128">
        <v>761.54189995000002</v>
      </c>
      <c r="F74" s="128">
        <v>335.70763918</v>
      </c>
      <c r="G74" s="128">
        <v>299.41214262</v>
      </c>
      <c r="H74" s="128">
        <v>824.29272700000001</v>
      </c>
      <c r="I74" s="128">
        <v>7.5560224800000002</v>
      </c>
      <c r="J74" s="128">
        <v>108.28212791999999</v>
      </c>
      <c r="K74" s="128">
        <v>708.4545766</v>
      </c>
      <c r="L74" s="128">
        <v>1261.6136414299999</v>
      </c>
      <c r="M74" s="128">
        <v>188.38092352999999</v>
      </c>
      <c r="N74" s="128">
        <v>0.63402391999999996</v>
      </c>
      <c r="O74" s="128">
        <v>3.5678736600000001</v>
      </c>
      <c r="P74" s="128">
        <v>184.17902595000001</v>
      </c>
      <c r="Q74" s="128">
        <v>1073.2327178999999</v>
      </c>
      <c r="R74" s="128">
        <v>52.246313129999997</v>
      </c>
      <c r="S74" s="128">
        <v>5.6901879900000001</v>
      </c>
      <c r="T74" s="128">
        <v>1015.29621678</v>
      </c>
      <c r="U74" s="128">
        <v>125.92780682999999</v>
      </c>
      <c r="V74" s="128">
        <v>1178.3128871199999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3604.6761169900001</v>
      </c>
      <c r="C75" s="128">
        <v>2228.9831342399998</v>
      </c>
      <c r="D75" s="128">
        <v>1409.65781958</v>
      </c>
      <c r="E75" s="128">
        <v>800.72212275000004</v>
      </c>
      <c r="F75" s="128">
        <v>308.48517012999997</v>
      </c>
      <c r="G75" s="128">
        <v>300.45052670000001</v>
      </c>
      <c r="H75" s="128">
        <v>819.32531466</v>
      </c>
      <c r="I75" s="128">
        <v>7.7577818699999996</v>
      </c>
      <c r="J75" s="128">
        <v>107.91261274</v>
      </c>
      <c r="K75" s="128">
        <v>703.65492004999999</v>
      </c>
      <c r="L75" s="128">
        <v>1251.6834206200001</v>
      </c>
      <c r="M75" s="128">
        <v>185.84099208999999</v>
      </c>
      <c r="N75" s="128">
        <v>0.54389032000000004</v>
      </c>
      <c r="O75" s="128">
        <v>3.16876742</v>
      </c>
      <c r="P75" s="128">
        <v>182.12833434999999</v>
      </c>
      <c r="Q75" s="128">
        <v>1065.84242853</v>
      </c>
      <c r="R75" s="128">
        <v>52.598234390000002</v>
      </c>
      <c r="S75" s="128">
        <v>5.7242771499999998</v>
      </c>
      <c r="T75" s="128">
        <v>1007.51991699</v>
      </c>
      <c r="U75" s="128">
        <v>124.00956213000001</v>
      </c>
      <c r="V75" s="128">
        <v>1162.1842480400001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3565.2242371399998</v>
      </c>
      <c r="C76" s="128">
        <v>2220.4307830600001</v>
      </c>
      <c r="D76" s="128">
        <v>1417.1614780100001</v>
      </c>
      <c r="E76" s="128">
        <v>801.66833968000003</v>
      </c>
      <c r="F76" s="128">
        <v>315.25466246000002</v>
      </c>
      <c r="G76" s="128">
        <v>300.23847587</v>
      </c>
      <c r="H76" s="128">
        <v>803.26930504999996</v>
      </c>
      <c r="I76" s="128">
        <v>7.8892511399999998</v>
      </c>
      <c r="J76" s="128">
        <v>105.98034401</v>
      </c>
      <c r="K76" s="128">
        <v>689.39970989999995</v>
      </c>
      <c r="L76" s="128">
        <v>1212.0932592199999</v>
      </c>
      <c r="M76" s="128">
        <v>184.43280733</v>
      </c>
      <c r="N76" s="128">
        <v>0.62435521000000005</v>
      </c>
      <c r="O76" s="128">
        <v>2.8973057899999999</v>
      </c>
      <c r="P76" s="128">
        <v>180.91114633000001</v>
      </c>
      <c r="Q76" s="128">
        <v>1027.6604518900001</v>
      </c>
      <c r="R76" s="128">
        <v>34.659124869999999</v>
      </c>
      <c r="S76" s="128">
        <v>5.6986201699999999</v>
      </c>
      <c r="T76" s="128">
        <v>987.30270685000005</v>
      </c>
      <c r="U76" s="128">
        <v>132.70019486000001</v>
      </c>
      <c r="V76" s="128">
        <v>1129.33774208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3389.913278</v>
      </c>
      <c r="C77" s="128">
        <v>2127.4402179399999</v>
      </c>
      <c r="D77" s="128">
        <v>1369.4547700600001</v>
      </c>
      <c r="E77" s="128">
        <v>767.02305374000002</v>
      </c>
      <c r="F77" s="128">
        <v>313.06202177</v>
      </c>
      <c r="G77" s="128">
        <v>289.36969455000002</v>
      </c>
      <c r="H77" s="128">
        <v>757.98544788000004</v>
      </c>
      <c r="I77" s="128">
        <v>8.1394611099999992</v>
      </c>
      <c r="J77" s="128">
        <v>104.10145419</v>
      </c>
      <c r="K77" s="128">
        <v>645.74453258000005</v>
      </c>
      <c r="L77" s="128">
        <v>1162.58150755</v>
      </c>
      <c r="M77" s="128">
        <v>156.22797567000001</v>
      </c>
      <c r="N77" s="128">
        <v>0.54400090000000001</v>
      </c>
      <c r="O77" s="128">
        <v>2.6299727700000002</v>
      </c>
      <c r="P77" s="128">
        <v>153.054002</v>
      </c>
      <c r="Q77" s="128">
        <v>1006.35353188</v>
      </c>
      <c r="R77" s="128">
        <v>33.62396519</v>
      </c>
      <c r="S77" s="128">
        <v>5.5470490400000001</v>
      </c>
      <c r="T77" s="128">
        <v>967.18251765000002</v>
      </c>
      <c r="U77" s="128">
        <v>99.891552509999997</v>
      </c>
      <c r="V77" s="128">
        <v>1049.2223554300001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3482.6603341800001</v>
      </c>
      <c r="C78" s="128">
        <v>2187.8550995300002</v>
      </c>
      <c r="D78" s="128">
        <v>1411.7984546800001</v>
      </c>
      <c r="E78" s="128">
        <v>799.33008172999996</v>
      </c>
      <c r="F78" s="128">
        <v>318.11378595999997</v>
      </c>
      <c r="G78" s="128">
        <v>294.35458698999997</v>
      </c>
      <c r="H78" s="128">
        <v>776.05664485</v>
      </c>
      <c r="I78" s="128">
        <v>8.4722099699999998</v>
      </c>
      <c r="J78" s="128">
        <v>106.00890191000001</v>
      </c>
      <c r="K78" s="128">
        <v>661.57553297000004</v>
      </c>
      <c r="L78" s="128">
        <v>1191.33261926</v>
      </c>
      <c r="M78" s="128">
        <v>157.73257246</v>
      </c>
      <c r="N78" s="128">
        <v>1.1303748499999999</v>
      </c>
      <c r="O78" s="128">
        <v>2.5249751800000002</v>
      </c>
      <c r="P78" s="128">
        <v>154.07722243000001</v>
      </c>
      <c r="Q78" s="128">
        <v>1033.6000468</v>
      </c>
      <c r="R78" s="128">
        <v>34.83153351</v>
      </c>
      <c r="S78" s="128">
        <v>5.75918186</v>
      </c>
      <c r="T78" s="128">
        <v>993.00933142999997</v>
      </c>
      <c r="U78" s="128">
        <v>103.47261539</v>
      </c>
      <c r="V78" s="128">
        <v>1068.6478416099999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3430.2803319599998</v>
      </c>
      <c r="C79" s="128">
        <v>2149.0818214199999</v>
      </c>
      <c r="D79" s="128">
        <v>1387.43963583</v>
      </c>
      <c r="E79" s="128">
        <v>777.85708453999996</v>
      </c>
      <c r="F79" s="128">
        <v>315.45736651999999</v>
      </c>
      <c r="G79" s="128">
        <v>294.12518476999998</v>
      </c>
      <c r="H79" s="128">
        <v>761.64218559000005</v>
      </c>
      <c r="I79" s="128">
        <v>8.4306021300000005</v>
      </c>
      <c r="J79" s="128">
        <v>103.59364159</v>
      </c>
      <c r="K79" s="128">
        <v>649.61794186999998</v>
      </c>
      <c r="L79" s="128">
        <v>1179.36806387</v>
      </c>
      <c r="M79" s="128">
        <v>157.13489192</v>
      </c>
      <c r="N79" s="128">
        <v>0.72693750999999995</v>
      </c>
      <c r="O79" s="128">
        <v>2.55210392</v>
      </c>
      <c r="P79" s="128">
        <v>153.85585048999999</v>
      </c>
      <c r="Q79" s="128">
        <v>1022.23317195</v>
      </c>
      <c r="R79" s="128">
        <v>35.188729440000003</v>
      </c>
      <c r="S79" s="128">
        <v>5.1391548299999998</v>
      </c>
      <c r="T79" s="128">
        <v>981.90528768000001</v>
      </c>
      <c r="U79" s="128">
        <v>101.83044667</v>
      </c>
      <c r="V79" s="128">
        <v>1040.20658493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3396.1248983599999</v>
      </c>
      <c r="C80" s="128">
        <v>2146.4213108600002</v>
      </c>
      <c r="D80" s="128">
        <v>1403.98081239</v>
      </c>
      <c r="E80" s="128">
        <v>792.94176381</v>
      </c>
      <c r="F80" s="128">
        <v>318.72754965000001</v>
      </c>
      <c r="G80" s="128">
        <v>292.31149893000003</v>
      </c>
      <c r="H80" s="128">
        <v>742.44049846999997</v>
      </c>
      <c r="I80" s="128">
        <v>8.3042941500000005</v>
      </c>
      <c r="J80" s="128">
        <v>101.79907333</v>
      </c>
      <c r="K80" s="128">
        <v>632.33713098999999</v>
      </c>
      <c r="L80" s="128">
        <v>1151.42699672</v>
      </c>
      <c r="M80" s="128">
        <v>154.95610205</v>
      </c>
      <c r="N80" s="128">
        <v>0.74881852000000004</v>
      </c>
      <c r="O80" s="128">
        <v>2.6078123899999999</v>
      </c>
      <c r="P80" s="128">
        <v>151.59947113999999</v>
      </c>
      <c r="Q80" s="128">
        <v>996.47089467000001</v>
      </c>
      <c r="R80" s="128">
        <v>34.647546749999997</v>
      </c>
      <c r="S80" s="128">
        <v>4.8968238299999998</v>
      </c>
      <c r="T80" s="128">
        <v>956.92652409000004</v>
      </c>
      <c r="U80" s="128">
        <v>98.276590780000006</v>
      </c>
      <c r="V80" s="128">
        <v>1010.48028738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3395.9396841299999</v>
      </c>
      <c r="C81" s="128">
        <v>2161.02926505</v>
      </c>
      <c r="D81" s="128">
        <v>1421.00685733</v>
      </c>
      <c r="E81" s="128">
        <v>786.07117043000005</v>
      </c>
      <c r="F81" s="128">
        <v>345.44698834000002</v>
      </c>
      <c r="G81" s="128">
        <v>289.48869855999999</v>
      </c>
      <c r="H81" s="128">
        <v>740.02240772000005</v>
      </c>
      <c r="I81" s="128">
        <v>8.1230351699999996</v>
      </c>
      <c r="J81" s="128">
        <v>102.1394974</v>
      </c>
      <c r="K81" s="128">
        <v>629.75987514999997</v>
      </c>
      <c r="L81" s="128">
        <v>1138.5753763499999</v>
      </c>
      <c r="M81" s="128">
        <v>155.18411929999999</v>
      </c>
      <c r="N81" s="128">
        <v>0.80678421</v>
      </c>
      <c r="O81" s="128">
        <v>3.6703015400000001</v>
      </c>
      <c r="P81" s="128">
        <v>150.70703355000001</v>
      </c>
      <c r="Q81" s="128">
        <v>983.39125705000004</v>
      </c>
      <c r="R81" s="128">
        <v>35.891929959999999</v>
      </c>
      <c r="S81" s="128">
        <v>4.9409700900000004</v>
      </c>
      <c r="T81" s="128">
        <v>942.558357</v>
      </c>
      <c r="U81" s="128">
        <v>96.335042729999998</v>
      </c>
      <c r="V81" s="128">
        <v>994.29536583000004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3446.4563139500001</v>
      </c>
      <c r="C82" s="128">
        <v>2178.5514136500001</v>
      </c>
      <c r="D82" s="128">
        <v>1397.2230979200001</v>
      </c>
      <c r="E82" s="128">
        <v>778.59832215999995</v>
      </c>
      <c r="F82" s="128">
        <v>327.32183205000001</v>
      </c>
      <c r="G82" s="128">
        <v>291.30294371000002</v>
      </c>
      <c r="H82" s="128">
        <v>781.32831572999999</v>
      </c>
      <c r="I82" s="128">
        <v>12.710813999999999</v>
      </c>
      <c r="J82" s="128">
        <v>108.36188665</v>
      </c>
      <c r="K82" s="128">
        <v>660.25561507999998</v>
      </c>
      <c r="L82" s="128">
        <v>1182.3024900099999</v>
      </c>
      <c r="M82" s="128">
        <v>155.50262782999999</v>
      </c>
      <c r="N82" s="128">
        <v>1.39042076</v>
      </c>
      <c r="O82" s="128">
        <v>3.5256291399999999</v>
      </c>
      <c r="P82" s="128">
        <v>150.58657793</v>
      </c>
      <c r="Q82" s="128">
        <v>1026.79986218</v>
      </c>
      <c r="R82" s="128">
        <v>58.65876909</v>
      </c>
      <c r="S82" s="128">
        <v>5.2400965800000003</v>
      </c>
      <c r="T82" s="128">
        <v>962.90099651000003</v>
      </c>
      <c r="U82" s="128">
        <v>85.602410289999995</v>
      </c>
      <c r="V82" s="128">
        <v>1039.4641330100001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3454.9271237600001</v>
      </c>
      <c r="C83" s="128">
        <v>2202.0808752399998</v>
      </c>
      <c r="D83" s="128">
        <v>1423.73778483</v>
      </c>
      <c r="E83" s="128">
        <v>799.18239592999998</v>
      </c>
      <c r="F83" s="128">
        <v>333.28863355999999</v>
      </c>
      <c r="G83" s="128">
        <v>291.26675533999997</v>
      </c>
      <c r="H83" s="128">
        <v>778.34309040999995</v>
      </c>
      <c r="I83" s="128">
        <v>12.68792912</v>
      </c>
      <c r="J83" s="128">
        <v>108.09240914999999</v>
      </c>
      <c r="K83" s="128">
        <v>657.56275214000004</v>
      </c>
      <c r="L83" s="128">
        <v>1166.9293376799999</v>
      </c>
      <c r="M83" s="128">
        <v>155.43876474000001</v>
      </c>
      <c r="N83" s="128">
        <v>1.4112804699999999</v>
      </c>
      <c r="O83" s="128">
        <v>3.8416938900000002</v>
      </c>
      <c r="P83" s="128">
        <v>150.18579037999999</v>
      </c>
      <c r="Q83" s="128">
        <v>1011.49057294</v>
      </c>
      <c r="R83" s="128">
        <v>57.702996900000002</v>
      </c>
      <c r="S83" s="128">
        <v>5.2235959799999998</v>
      </c>
      <c r="T83" s="128">
        <v>948.56398005999995</v>
      </c>
      <c r="U83" s="128">
        <v>85.91691084</v>
      </c>
      <c r="V83" s="128">
        <v>959.98036008999998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3550.3248443900002</v>
      </c>
      <c r="C84" s="128">
        <v>2318.1803788799998</v>
      </c>
      <c r="D84" s="128">
        <v>1552.58526233</v>
      </c>
      <c r="E84" s="128">
        <v>922.67041428000005</v>
      </c>
      <c r="F84" s="128">
        <v>336.13269716999997</v>
      </c>
      <c r="G84" s="128">
        <v>293.78215088000002</v>
      </c>
      <c r="H84" s="128">
        <v>765.59511654999994</v>
      </c>
      <c r="I84" s="128">
        <v>12.681270250000001</v>
      </c>
      <c r="J84" s="128">
        <v>106.30671305</v>
      </c>
      <c r="K84" s="128">
        <v>646.60713324999995</v>
      </c>
      <c r="L84" s="128">
        <v>1147.80687564</v>
      </c>
      <c r="M84" s="128">
        <v>156.92950618</v>
      </c>
      <c r="N84" s="128">
        <v>1.4331806300000001</v>
      </c>
      <c r="O84" s="128">
        <v>3.9843935099999999</v>
      </c>
      <c r="P84" s="128">
        <v>151.51193204</v>
      </c>
      <c r="Q84" s="128">
        <v>990.87736945999995</v>
      </c>
      <c r="R84" s="128">
        <v>56.746313399999998</v>
      </c>
      <c r="S84" s="128">
        <v>5.22616236</v>
      </c>
      <c r="T84" s="128">
        <v>928.9048937</v>
      </c>
      <c r="U84" s="128">
        <v>84.337589870000002</v>
      </c>
      <c r="V84" s="128">
        <v>919.85515971999996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3605.7994888100002</v>
      </c>
      <c r="C85" s="128">
        <v>2384.10519961</v>
      </c>
      <c r="D85" s="128">
        <v>1635.1221692900001</v>
      </c>
      <c r="E85" s="128">
        <v>988.72819514000003</v>
      </c>
      <c r="F85" s="128">
        <v>351.49055563000002</v>
      </c>
      <c r="G85" s="128">
        <v>294.90341852</v>
      </c>
      <c r="H85" s="128">
        <v>748.98303032000001</v>
      </c>
      <c r="I85" s="128">
        <v>2.0110422300000002</v>
      </c>
      <c r="J85" s="128">
        <v>109.48881162000001</v>
      </c>
      <c r="K85" s="128">
        <v>637.48317646999999</v>
      </c>
      <c r="L85" s="128">
        <v>1132.00504024</v>
      </c>
      <c r="M85" s="128">
        <v>155.51488254</v>
      </c>
      <c r="N85" s="128">
        <v>0.11485526</v>
      </c>
      <c r="O85" s="128">
        <v>4.6516843999999997</v>
      </c>
      <c r="P85" s="128">
        <v>150.74834288</v>
      </c>
      <c r="Q85" s="128">
        <v>976.49015770000005</v>
      </c>
      <c r="R85" s="128">
        <v>25.974944109999999</v>
      </c>
      <c r="S85" s="128">
        <v>8.0225328999999999</v>
      </c>
      <c r="T85" s="128">
        <v>942.49268069000004</v>
      </c>
      <c r="U85" s="128">
        <v>89.68924896</v>
      </c>
      <c r="V85" s="128">
        <v>914.18393294999998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3591.48463369</v>
      </c>
      <c r="C86" s="128">
        <v>2385.3212472300002</v>
      </c>
      <c r="D86" s="128">
        <v>1652.55795997</v>
      </c>
      <c r="E86" s="128">
        <v>995.33687998000005</v>
      </c>
      <c r="F86" s="128">
        <v>357.56921016000001</v>
      </c>
      <c r="G86" s="128">
        <v>299.65186983000001</v>
      </c>
      <c r="H86" s="128">
        <v>732.76328725999997</v>
      </c>
      <c r="I86" s="128">
        <v>4.0337937100000003</v>
      </c>
      <c r="J86" s="128">
        <v>107.71229588999999</v>
      </c>
      <c r="K86" s="128">
        <v>621.01719765999997</v>
      </c>
      <c r="L86" s="128">
        <v>1110.9533079099999</v>
      </c>
      <c r="M86" s="128">
        <v>156.67340561</v>
      </c>
      <c r="N86" s="128">
        <v>1.3624478499999999</v>
      </c>
      <c r="O86" s="128">
        <v>3.8421333600000001</v>
      </c>
      <c r="P86" s="128">
        <v>151.46882439999999</v>
      </c>
      <c r="Q86" s="128">
        <v>954.2799023</v>
      </c>
      <c r="R86" s="128">
        <v>44.573619200000003</v>
      </c>
      <c r="S86" s="128">
        <v>7.9084841499999996</v>
      </c>
      <c r="T86" s="128">
        <v>901.79779895000001</v>
      </c>
      <c r="U86" s="128">
        <v>95.210078550000006</v>
      </c>
      <c r="V86" s="128">
        <v>904.11897366999995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3609.8550530500002</v>
      </c>
      <c r="C87" s="128">
        <v>2432.6289912799998</v>
      </c>
      <c r="D87" s="128">
        <v>1718.1805232500001</v>
      </c>
      <c r="E87" s="128">
        <v>1036.8385873300001</v>
      </c>
      <c r="F87" s="128">
        <v>378.05053723999998</v>
      </c>
      <c r="G87" s="128">
        <v>303.29139867999999</v>
      </c>
      <c r="H87" s="128">
        <v>714.44846802999996</v>
      </c>
      <c r="I87" s="128">
        <v>4.0047602199999996</v>
      </c>
      <c r="J87" s="128">
        <v>106.95811178</v>
      </c>
      <c r="K87" s="128">
        <v>603.48559603000001</v>
      </c>
      <c r="L87" s="128">
        <v>1088.4907801100001</v>
      </c>
      <c r="M87" s="128">
        <v>157.93684042000001</v>
      </c>
      <c r="N87" s="128">
        <v>1.3505416400000001</v>
      </c>
      <c r="O87" s="128">
        <v>3.9306043900000001</v>
      </c>
      <c r="P87" s="128">
        <v>152.65569439000001</v>
      </c>
      <c r="Q87" s="128">
        <v>930.55393968999999</v>
      </c>
      <c r="R87" s="128">
        <v>42.531893940000003</v>
      </c>
      <c r="S87" s="128">
        <v>7.8608968600000004</v>
      </c>
      <c r="T87" s="128">
        <v>880.16114889000005</v>
      </c>
      <c r="U87" s="128">
        <v>88.735281659999998</v>
      </c>
      <c r="V87" s="128">
        <v>917.62073738000004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3623.3084491200002</v>
      </c>
      <c r="C88" s="128">
        <v>2457.0750496999999</v>
      </c>
      <c r="D88" s="128">
        <v>1761.56401605</v>
      </c>
      <c r="E88" s="128">
        <v>990.33435038000005</v>
      </c>
      <c r="F88" s="128">
        <v>464.11007690000002</v>
      </c>
      <c r="G88" s="128">
        <v>307.11958877000001</v>
      </c>
      <c r="H88" s="128">
        <v>695.51103364999994</v>
      </c>
      <c r="I88" s="128">
        <v>3.96760417</v>
      </c>
      <c r="J88" s="128">
        <v>105.96892778</v>
      </c>
      <c r="K88" s="128">
        <v>585.57450170000004</v>
      </c>
      <c r="L88" s="128">
        <v>1072.8611542199999</v>
      </c>
      <c r="M88" s="128">
        <v>158.51574773999999</v>
      </c>
      <c r="N88" s="128">
        <v>1.35164745</v>
      </c>
      <c r="O88" s="128">
        <v>3.8771638099999999</v>
      </c>
      <c r="P88" s="128">
        <v>153.28693648000001</v>
      </c>
      <c r="Q88" s="128">
        <v>914.34540647999995</v>
      </c>
      <c r="R88" s="128">
        <v>41.173818330000003</v>
      </c>
      <c r="S88" s="128">
        <v>7.7971897099999996</v>
      </c>
      <c r="T88" s="128">
        <v>865.37439844000005</v>
      </c>
      <c r="U88" s="128">
        <v>93.372245199999995</v>
      </c>
      <c r="V88" s="128">
        <v>902.71292186000005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3649.7597012599999</v>
      </c>
      <c r="C89" s="128">
        <v>2492.4239380700001</v>
      </c>
      <c r="D89" s="128">
        <v>1803.9173780000001</v>
      </c>
      <c r="E89" s="128">
        <v>1055.6774353400001</v>
      </c>
      <c r="F89" s="128">
        <v>440.86520186000001</v>
      </c>
      <c r="G89" s="128">
        <v>307.37474079999998</v>
      </c>
      <c r="H89" s="128">
        <v>688.50656006999998</v>
      </c>
      <c r="I89" s="128">
        <v>1.9525182800000001</v>
      </c>
      <c r="J89" s="128">
        <v>105.08258203</v>
      </c>
      <c r="K89" s="128">
        <v>581.47145976000002</v>
      </c>
      <c r="L89" s="128">
        <v>1064.1850357999999</v>
      </c>
      <c r="M89" s="128">
        <v>158.68423457</v>
      </c>
      <c r="N89" s="128">
        <v>0.73325057999999999</v>
      </c>
      <c r="O89" s="128">
        <v>4.3539919400000002</v>
      </c>
      <c r="P89" s="128">
        <v>153.59699205000001</v>
      </c>
      <c r="Q89" s="128">
        <v>905.50080122999998</v>
      </c>
      <c r="R89" s="128">
        <v>25.013012539999998</v>
      </c>
      <c r="S89" s="128">
        <v>7.75622685</v>
      </c>
      <c r="T89" s="128">
        <v>872.73156184000004</v>
      </c>
      <c r="U89" s="128">
        <v>93.15072739</v>
      </c>
      <c r="V89" s="128">
        <v>889.88520559999995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3682.5248566199998</v>
      </c>
      <c r="C90" s="128">
        <v>2541.42560671</v>
      </c>
      <c r="D90" s="128">
        <v>1872.77280288</v>
      </c>
      <c r="E90" s="128">
        <v>1104.5716635799999</v>
      </c>
      <c r="F90" s="128">
        <v>464.22360811999999</v>
      </c>
      <c r="G90" s="128">
        <v>303.97753118000003</v>
      </c>
      <c r="H90" s="128">
        <v>668.65280383000004</v>
      </c>
      <c r="I90" s="128">
        <v>1.9290053599999999</v>
      </c>
      <c r="J90" s="128">
        <v>103.7244243</v>
      </c>
      <c r="K90" s="128">
        <v>562.99937417000001</v>
      </c>
      <c r="L90" s="128">
        <v>1048.7346722899999</v>
      </c>
      <c r="M90" s="128">
        <v>158.60637507000001</v>
      </c>
      <c r="N90" s="128">
        <v>2.1405617299999999</v>
      </c>
      <c r="O90" s="128">
        <v>4.6796524100000001</v>
      </c>
      <c r="P90" s="128">
        <v>151.78616092999999</v>
      </c>
      <c r="Q90" s="128">
        <v>890.12829722000004</v>
      </c>
      <c r="R90" s="128">
        <v>24.704885959999999</v>
      </c>
      <c r="S90" s="128">
        <v>7.66735071</v>
      </c>
      <c r="T90" s="128">
        <v>857.75606055000003</v>
      </c>
      <c r="U90" s="128">
        <v>92.364577620000006</v>
      </c>
      <c r="V90" s="128">
        <v>855.19711322000001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3751.39099403</v>
      </c>
      <c r="C91" s="128">
        <v>2587.7415661999999</v>
      </c>
      <c r="D91" s="128">
        <v>1918.8305068300001</v>
      </c>
      <c r="E91" s="128">
        <v>1143.24133106</v>
      </c>
      <c r="F91" s="128">
        <v>474.89184024000002</v>
      </c>
      <c r="G91" s="128">
        <v>300.69733552999998</v>
      </c>
      <c r="H91" s="128">
        <v>668.91105936999998</v>
      </c>
      <c r="I91" s="128">
        <v>1.9974582000000001</v>
      </c>
      <c r="J91" s="128">
        <v>107.51457071999999</v>
      </c>
      <c r="K91" s="128">
        <v>559.39903045000005</v>
      </c>
      <c r="L91" s="128">
        <v>1068.3416919599999</v>
      </c>
      <c r="M91" s="128">
        <v>155.59247393999999</v>
      </c>
      <c r="N91" s="128">
        <v>0.74446652999999996</v>
      </c>
      <c r="O91" s="128">
        <v>4.70538816</v>
      </c>
      <c r="P91" s="128">
        <v>150.14261925</v>
      </c>
      <c r="Q91" s="128">
        <v>912.74921801999994</v>
      </c>
      <c r="R91" s="128">
        <v>24.486345530000001</v>
      </c>
      <c r="S91" s="128">
        <v>7.9552279300000004</v>
      </c>
      <c r="T91" s="128">
        <v>880.30764455999997</v>
      </c>
      <c r="U91" s="128">
        <v>95.307735870000002</v>
      </c>
      <c r="V91" s="128">
        <v>850.27495470999997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3803.8700257</v>
      </c>
      <c r="C92" s="128">
        <v>2640.8944188599999</v>
      </c>
      <c r="D92" s="128">
        <v>1967.61252504</v>
      </c>
      <c r="E92" s="128">
        <v>1186.5110649799999</v>
      </c>
      <c r="F92" s="128">
        <v>475.41933689000001</v>
      </c>
      <c r="G92" s="128">
        <v>305.68212317000001</v>
      </c>
      <c r="H92" s="128">
        <v>673.28189382000005</v>
      </c>
      <c r="I92" s="128">
        <v>2.0319385599999999</v>
      </c>
      <c r="J92" s="128">
        <v>105.08721018999999</v>
      </c>
      <c r="K92" s="128">
        <v>566.16274507000003</v>
      </c>
      <c r="L92" s="128">
        <v>1069.97444137</v>
      </c>
      <c r="M92" s="128">
        <v>155.08823168000001</v>
      </c>
      <c r="N92" s="128">
        <v>0.12978553000000001</v>
      </c>
      <c r="O92" s="128">
        <v>3.7886849599999999</v>
      </c>
      <c r="P92" s="128">
        <v>151.16976119</v>
      </c>
      <c r="Q92" s="128">
        <v>914.88620968999999</v>
      </c>
      <c r="R92" s="128">
        <v>24.780019800000002</v>
      </c>
      <c r="S92" s="128">
        <v>7.03320626</v>
      </c>
      <c r="T92" s="128">
        <v>883.07298362999995</v>
      </c>
      <c r="U92" s="128">
        <v>93.001165470000004</v>
      </c>
      <c r="V92" s="128">
        <v>836.75608079999995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3650.17162151</v>
      </c>
      <c r="C93" s="128">
        <v>2607.3656064400002</v>
      </c>
      <c r="D93" s="128">
        <v>2018.4068959900001</v>
      </c>
      <c r="E93" s="128">
        <v>1223.69113139</v>
      </c>
      <c r="F93" s="128">
        <v>486.39067998000002</v>
      </c>
      <c r="G93" s="128">
        <v>308.32508461999998</v>
      </c>
      <c r="H93" s="128">
        <v>588.95871045000001</v>
      </c>
      <c r="I93" s="128">
        <v>2.0304350200000001</v>
      </c>
      <c r="J93" s="128">
        <v>105.19732867</v>
      </c>
      <c r="K93" s="128">
        <v>481.73094675999999</v>
      </c>
      <c r="L93" s="128">
        <v>968.73343929999999</v>
      </c>
      <c r="M93" s="128">
        <v>154.81897251000001</v>
      </c>
      <c r="N93" s="128">
        <v>0.13966607</v>
      </c>
      <c r="O93" s="128">
        <v>4.2679446600000004</v>
      </c>
      <c r="P93" s="128">
        <v>150.41136177999999</v>
      </c>
      <c r="Q93" s="128">
        <v>813.91446679000001</v>
      </c>
      <c r="R93" s="128">
        <v>24.966425940000001</v>
      </c>
      <c r="S93" s="128">
        <v>7.0888193800000003</v>
      </c>
      <c r="T93" s="128">
        <v>781.85922146999997</v>
      </c>
      <c r="U93" s="128">
        <v>74.07257577</v>
      </c>
      <c r="V93" s="128">
        <v>850.63022033000004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3909.4443460000002</v>
      </c>
      <c r="C94" s="128">
        <v>2774.1482025</v>
      </c>
      <c r="D94" s="128">
        <v>2167.2558093100001</v>
      </c>
      <c r="E94" s="128">
        <v>1103.8397265000001</v>
      </c>
      <c r="F94" s="128">
        <v>751.88195069000005</v>
      </c>
      <c r="G94" s="128">
        <v>311.53413211999998</v>
      </c>
      <c r="H94" s="128">
        <v>606.89239319000001</v>
      </c>
      <c r="I94" s="128">
        <v>0.68402644000000001</v>
      </c>
      <c r="J94" s="128">
        <v>110.4712121</v>
      </c>
      <c r="K94" s="128">
        <v>495.73715464999998</v>
      </c>
      <c r="L94" s="128">
        <v>1049.3485865499999</v>
      </c>
      <c r="M94" s="128">
        <v>155.68328575999999</v>
      </c>
      <c r="N94" s="128">
        <v>0.13992541</v>
      </c>
      <c r="O94" s="128">
        <v>4.3764012799999996</v>
      </c>
      <c r="P94" s="128">
        <v>151.16695906999999</v>
      </c>
      <c r="Q94" s="128">
        <v>893.66530078999995</v>
      </c>
      <c r="R94" s="128">
        <v>25.97018014</v>
      </c>
      <c r="S94" s="128">
        <v>8.2173831699999997</v>
      </c>
      <c r="T94" s="128">
        <v>859.47773747999997</v>
      </c>
      <c r="U94" s="128">
        <v>85.947556950000006</v>
      </c>
      <c r="V94" s="128">
        <v>806.43253404999996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4069.7615727100001</v>
      </c>
      <c r="C95" s="128">
        <v>3046.1771951800001</v>
      </c>
      <c r="D95" s="128">
        <v>2304.28639565</v>
      </c>
      <c r="E95" s="128">
        <v>1406.11827928</v>
      </c>
      <c r="F95" s="128">
        <v>561.26201831000003</v>
      </c>
      <c r="G95" s="128">
        <v>336.90609805999998</v>
      </c>
      <c r="H95" s="128">
        <v>741.89079952999998</v>
      </c>
      <c r="I95" s="128">
        <v>4.2678062499999996</v>
      </c>
      <c r="J95" s="128">
        <v>199.41373866999999</v>
      </c>
      <c r="K95" s="128">
        <v>538.20925461000002</v>
      </c>
      <c r="L95" s="128">
        <v>933.84380214999999</v>
      </c>
      <c r="M95" s="128">
        <v>132.75111425</v>
      </c>
      <c r="N95" s="128">
        <v>0.39275546</v>
      </c>
      <c r="O95" s="128">
        <v>3.5407122900000001</v>
      </c>
      <c r="P95" s="128">
        <v>128.8176465</v>
      </c>
      <c r="Q95" s="128">
        <v>801.09268789999999</v>
      </c>
      <c r="R95" s="128">
        <v>33.680263099999998</v>
      </c>
      <c r="S95" s="128">
        <v>6.9762674899999997</v>
      </c>
      <c r="T95" s="128">
        <v>760.43615731</v>
      </c>
      <c r="U95" s="128">
        <v>89.740575379999996</v>
      </c>
      <c r="V95" s="128">
        <v>965.84318279000001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4029.07534111</v>
      </c>
      <c r="C96" s="128">
        <v>3021.1935497999998</v>
      </c>
      <c r="D96" s="128">
        <v>2308.5960587</v>
      </c>
      <c r="E96" s="128">
        <v>1422.4125455599999</v>
      </c>
      <c r="F96" s="128">
        <v>571.76029980999999</v>
      </c>
      <c r="G96" s="128">
        <v>314.42321333000001</v>
      </c>
      <c r="H96" s="128">
        <v>712.59749109999996</v>
      </c>
      <c r="I96" s="128">
        <v>0.78862018</v>
      </c>
      <c r="J96" s="128">
        <v>195.21009794</v>
      </c>
      <c r="K96" s="128">
        <v>516.59877298000004</v>
      </c>
      <c r="L96" s="128">
        <v>917.49479656999995</v>
      </c>
      <c r="M96" s="128">
        <v>152.70604109999999</v>
      </c>
      <c r="N96" s="128">
        <v>0.28075756000000002</v>
      </c>
      <c r="O96" s="128">
        <v>3.3702051100000001</v>
      </c>
      <c r="P96" s="128">
        <v>149.05507843000001</v>
      </c>
      <c r="Q96" s="128">
        <v>764.78875546999996</v>
      </c>
      <c r="R96" s="128">
        <v>29.876714870000001</v>
      </c>
      <c r="S96" s="128">
        <v>7.2686679400000003</v>
      </c>
      <c r="T96" s="128">
        <v>727.64337265999995</v>
      </c>
      <c r="U96" s="128">
        <v>90.386994740000006</v>
      </c>
      <c r="V96" s="128">
        <v>1008.50469018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4075.90990345</v>
      </c>
      <c r="C97" s="128">
        <v>3071.68541908</v>
      </c>
      <c r="D97" s="128">
        <v>2363.2809210199998</v>
      </c>
      <c r="E97" s="128">
        <v>1457.9986169599999</v>
      </c>
      <c r="F97" s="128">
        <v>586.88324455999998</v>
      </c>
      <c r="G97" s="128">
        <v>318.39905950000002</v>
      </c>
      <c r="H97" s="128">
        <v>708.40449806000004</v>
      </c>
      <c r="I97" s="128">
        <v>0.77912747999999998</v>
      </c>
      <c r="J97" s="128">
        <v>193.21746834000001</v>
      </c>
      <c r="K97" s="128">
        <v>514.40790224</v>
      </c>
      <c r="L97" s="128">
        <v>910.47527922999996</v>
      </c>
      <c r="M97" s="128">
        <v>152.07232318000001</v>
      </c>
      <c r="N97" s="128">
        <v>0.28184332000000001</v>
      </c>
      <c r="O97" s="128">
        <v>3.56964163</v>
      </c>
      <c r="P97" s="128">
        <v>148.22083823</v>
      </c>
      <c r="Q97" s="128">
        <v>758.40295604999994</v>
      </c>
      <c r="R97" s="128">
        <v>29.589478280000002</v>
      </c>
      <c r="S97" s="128">
        <v>7.1852715399999996</v>
      </c>
      <c r="T97" s="128">
        <v>721.62820623000005</v>
      </c>
      <c r="U97" s="128">
        <v>93.749205140000001</v>
      </c>
      <c r="V97" s="128">
        <v>1000.32848588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4118.0924066999996</v>
      </c>
      <c r="C98" s="128">
        <v>3118.7704640900001</v>
      </c>
      <c r="D98" s="128">
        <v>2418.7230759899999</v>
      </c>
      <c r="E98" s="128">
        <v>1486.87628565</v>
      </c>
      <c r="F98" s="128">
        <v>611.00875755000004</v>
      </c>
      <c r="G98" s="128">
        <v>320.83803279</v>
      </c>
      <c r="H98" s="128">
        <v>700.04738810000003</v>
      </c>
      <c r="I98" s="128">
        <v>0.78351285000000004</v>
      </c>
      <c r="J98" s="128">
        <v>191.76401401999999</v>
      </c>
      <c r="K98" s="128">
        <v>507.49986123000002</v>
      </c>
      <c r="L98" s="128">
        <v>902.73283527000001</v>
      </c>
      <c r="M98" s="128">
        <v>153.42683944000001</v>
      </c>
      <c r="N98" s="128">
        <v>0.28369527999999999</v>
      </c>
      <c r="O98" s="128">
        <v>4.1155666000000002</v>
      </c>
      <c r="P98" s="128">
        <v>149.02757756</v>
      </c>
      <c r="Q98" s="128">
        <v>749.30599583000003</v>
      </c>
      <c r="R98" s="128">
        <v>29.394438699999998</v>
      </c>
      <c r="S98" s="128">
        <v>7.1250578300000003</v>
      </c>
      <c r="T98" s="128">
        <v>712.78649929999995</v>
      </c>
      <c r="U98" s="128">
        <v>96.589107339999998</v>
      </c>
      <c r="V98" s="128">
        <v>972.18846269999995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4195.8845273400002</v>
      </c>
      <c r="C99" s="128">
        <v>3200.6653211500002</v>
      </c>
      <c r="D99" s="128">
        <v>2516.90488478</v>
      </c>
      <c r="E99" s="128">
        <v>1547.0731125499999</v>
      </c>
      <c r="F99" s="128">
        <v>649.48776414999998</v>
      </c>
      <c r="G99" s="128">
        <v>320.34400807999998</v>
      </c>
      <c r="H99" s="128">
        <v>683.76043636999998</v>
      </c>
      <c r="I99" s="128">
        <v>0.77431386999999996</v>
      </c>
      <c r="J99" s="128">
        <v>191.64994109</v>
      </c>
      <c r="K99" s="128">
        <v>491.33618140999999</v>
      </c>
      <c r="L99" s="128">
        <v>895.92599087999997</v>
      </c>
      <c r="M99" s="128">
        <v>153.47768511999999</v>
      </c>
      <c r="N99" s="128">
        <v>0.28560932</v>
      </c>
      <c r="O99" s="128">
        <v>4.6122558700000003</v>
      </c>
      <c r="P99" s="128">
        <v>148.57981993000001</v>
      </c>
      <c r="Q99" s="128">
        <v>742.44830576000004</v>
      </c>
      <c r="R99" s="128">
        <v>29.447797399999999</v>
      </c>
      <c r="S99" s="128">
        <v>7.12482653</v>
      </c>
      <c r="T99" s="128">
        <v>705.87568182999996</v>
      </c>
      <c r="U99" s="128">
        <v>99.293215309999994</v>
      </c>
      <c r="V99" s="128">
        <v>967.57575675999999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4205.6472292300004</v>
      </c>
      <c r="C100" s="128">
        <v>3217.9519049800001</v>
      </c>
      <c r="D100" s="128">
        <v>2540.5869977399998</v>
      </c>
      <c r="E100" s="128">
        <v>1551.41020015</v>
      </c>
      <c r="F100" s="128">
        <v>666.91213230000005</v>
      </c>
      <c r="G100" s="128">
        <v>322.26466528999998</v>
      </c>
      <c r="H100" s="128">
        <v>677.36490723999998</v>
      </c>
      <c r="I100" s="128">
        <v>0.77729696000000004</v>
      </c>
      <c r="J100" s="128">
        <v>192.86554892999999</v>
      </c>
      <c r="K100" s="128">
        <v>483.72206134999999</v>
      </c>
      <c r="L100" s="128">
        <v>883.73888356999998</v>
      </c>
      <c r="M100" s="128">
        <v>154.03577489</v>
      </c>
      <c r="N100" s="128">
        <v>0.28746064999999998</v>
      </c>
      <c r="O100" s="128">
        <v>5.4365905200000002</v>
      </c>
      <c r="P100" s="128">
        <v>148.31172372</v>
      </c>
      <c r="Q100" s="128">
        <v>729.70310868000001</v>
      </c>
      <c r="R100" s="128">
        <v>29.66203737</v>
      </c>
      <c r="S100" s="128">
        <v>7.1639675699999996</v>
      </c>
      <c r="T100" s="128">
        <v>692.87710374000005</v>
      </c>
      <c r="U100" s="128">
        <v>103.95644068</v>
      </c>
      <c r="V100" s="128">
        <v>948.58717693999995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4262.2684788300003</v>
      </c>
      <c r="C101" s="128">
        <v>3278.4830355200002</v>
      </c>
      <c r="D101" s="128">
        <v>2595.9948093600001</v>
      </c>
      <c r="E101" s="128">
        <v>1580.3174609600001</v>
      </c>
      <c r="F101" s="128">
        <v>692.51935553999999</v>
      </c>
      <c r="G101" s="128">
        <v>323.15799285999998</v>
      </c>
      <c r="H101" s="128">
        <v>682.48822615999995</v>
      </c>
      <c r="I101" s="128">
        <v>0.81446096000000001</v>
      </c>
      <c r="J101" s="128">
        <v>192.5740916</v>
      </c>
      <c r="K101" s="128">
        <v>489.09967360000002</v>
      </c>
      <c r="L101" s="128">
        <v>877.56230216999995</v>
      </c>
      <c r="M101" s="128">
        <v>153.03916651</v>
      </c>
      <c r="N101" s="128">
        <v>7.1999999999999999E-7</v>
      </c>
      <c r="O101" s="128">
        <v>5.5268645899999997</v>
      </c>
      <c r="P101" s="128">
        <v>147.5123012</v>
      </c>
      <c r="Q101" s="128">
        <v>724.52313565999998</v>
      </c>
      <c r="R101" s="128">
        <v>30.463557309999999</v>
      </c>
      <c r="S101" s="128">
        <v>7.3447736700000004</v>
      </c>
      <c r="T101" s="128">
        <v>686.71480468000004</v>
      </c>
      <c r="U101" s="128">
        <v>106.22314114</v>
      </c>
      <c r="V101" s="128">
        <v>939.60894826000003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4628.3213912499996</v>
      </c>
      <c r="C102" s="128">
        <v>3418.8557784700001</v>
      </c>
      <c r="D102" s="128">
        <v>2682.9268956199999</v>
      </c>
      <c r="E102" s="128">
        <v>1635.4952826700001</v>
      </c>
      <c r="F102" s="128">
        <v>720.54185313000005</v>
      </c>
      <c r="G102" s="128">
        <v>326.88975981999999</v>
      </c>
      <c r="H102" s="128">
        <v>735.92888285000004</v>
      </c>
      <c r="I102" s="128">
        <v>0.85102100999999997</v>
      </c>
      <c r="J102" s="128">
        <v>207.05454171</v>
      </c>
      <c r="K102" s="128">
        <v>528.02332013</v>
      </c>
      <c r="L102" s="128">
        <v>1103.8249493000001</v>
      </c>
      <c r="M102" s="128">
        <v>155.88909717000001</v>
      </c>
      <c r="N102" s="128">
        <v>3.4999999999999998E-7</v>
      </c>
      <c r="O102" s="128">
        <v>6.7636988799999997</v>
      </c>
      <c r="P102" s="128">
        <v>149.12539794</v>
      </c>
      <c r="Q102" s="128">
        <v>947.93585212999994</v>
      </c>
      <c r="R102" s="128">
        <v>32.368415380000002</v>
      </c>
      <c r="S102" s="128">
        <v>9.6560601500000001</v>
      </c>
      <c r="T102" s="128">
        <v>905.91137660000004</v>
      </c>
      <c r="U102" s="128">
        <v>105.64066348</v>
      </c>
      <c r="V102" s="128">
        <v>1081.99101535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4637.3235318899997</v>
      </c>
      <c r="C103" s="128">
        <v>3453.58883943</v>
      </c>
      <c r="D103" s="128">
        <v>2718.99723834</v>
      </c>
      <c r="E103" s="128">
        <v>1651.4911069899999</v>
      </c>
      <c r="F103" s="128">
        <v>737.67606420000004</v>
      </c>
      <c r="G103" s="128">
        <v>329.83006714999999</v>
      </c>
      <c r="H103" s="128">
        <v>734.59160109000004</v>
      </c>
      <c r="I103" s="128">
        <v>0.85773082</v>
      </c>
      <c r="J103" s="128">
        <v>207.71196624999999</v>
      </c>
      <c r="K103" s="128">
        <v>526.02190401999997</v>
      </c>
      <c r="L103" s="128">
        <v>1075.3547024100001</v>
      </c>
      <c r="M103" s="128">
        <v>156.46899653</v>
      </c>
      <c r="N103" s="128">
        <v>3.1E-7</v>
      </c>
      <c r="O103" s="128">
        <v>7.2601476800000002</v>
      </c>
      <c r="P103" s="128">
        <v>149.20884853999999</v>
      </c>
      <c r="Q103" s="128">
        <v>918.88570588000005</v>
      </c>
      <c r="R103" s="128">
        <v>32.553732220000001</v>
      </c>
      <c r="S103" s="128">
        <v>9.7032878300000007</v>
      </c>
      <c r="T103" s="128">
        <v>876.62868582999999</v>
      </c>
      <c r="U103" s="128">
        <v>108.37999005</v>
      </c>
      <c r="V103" s="128">
        <v>1092.7153957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4678.1712715399999</v>
      </c>
      <c r="C104" s="128">
        <v>3504.1098433799998</v>
      </c>
      <c r="D104" s="128">
        <v>2771.5630909500001</v>
      </c>
      <c r="E104" s="128">
        <v>1686.3757441800001</v>
      </c>
      <c r="F104" s="128">
        <v>758.65655379999998</v>
      </c>
      <c r="G104" s="128">
        <v>326.53079296999999</v>
      </c>
      <c r="H104" s="128">
        <v>732.54675242999997</v>
      </c>
      <c r="I104" s="128">
        <v>0.85839093</v>
      </c>
      <c r="J104" s="128">
        <v>207.52475398999999</v>
      </c>
      <c r="K104" s="128">
        <v>524.16360751000002</v>
      </c>
      <c r="L104" s="128">
        <v>1064.7312943699999</v>
      </c>
      <c r="M104" s="128">
        <v>153.75780560000001</v>
      </c>
      <c r="N104" s="128">
        <v>1.4000000000000001E-7</v>
      </c>
      <c r="O104" s="128">
        <v>7.3583256500000003</v>
      </c>
      <c r="P104" s="128">
        <v>146.39947981</v>
      </c>
      <c r="Q104" s="128">
        <v>910.97348877000002</v>
      </c>
      <c r="R104" s="128">
        <v>32.56817118</v>
      </c>
      <c r="S104" s="128">
        <v>9.6982754500000006</v>
      </c>
      <c r="T104" s="128">
        <v>868.70704214</v>
      </c>
      <c r="U104" s="128">
        <v>109.33013379</v>
      </c>
      <c r="V104" s="128">
        <v>1078.2165327299999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4728.7034861700004</v>
      </c>
      <c r="C105" s="128">
        <v>3551.17341167</v>
      </c>
      <c r="D105" s="128">
        <v>2819.0693031199999</v>
      </c>
      <c r="E105" s="128">
        <v>1713.5480751600001</v>
      </c>
      <c r="F105" s="128">
        <v>778.61807534000002</v>
      </c>
      <c r="G105" s="128">
        <v>326.90315262000001</v>
      </c>
      <c r="H105" s="128">
        <v>732.10410854999998</v>
      </c>
      <c r="I105" s="128">
        <v>0.85872853999999998</v>
      </c>
      <c r="J105" s="128">
        <v>209.87424419000001</v>
      </c>
      <c r="K105" s="128">
        <v>521.37113581999995</v>
      </c>
      <c r="L105" s="128">
        <v>1070.0597718399999</v>
      </c>
      <c r="M105" s="128">
        <v>154.62263895999999</v>
      </c>
      <c r="N105" s="128">
        <v>0.36683128999999998</v>
      </c>
      <c r="O105" s="128">
        <v>8.4575347000000001</v>
      </c>
      <c r="P105" s="128">
        <v>145.79827297</v>
      </c>
      <c r="Q105" s="128">
        <v>915.43713288000004</v>
      </c>
      <c r="R105" s="128">
        <v>32.994347869999999</v>
      </c>
      <c r="S105" s="128">
        <v>9.8166139000000001</v>
      </c>
      <c r="T105" s="128">
        <v>872.62617110999997</v>
      </c>
      <c r="U105" s="128">
        <v>107.47030266</v>
      </c>
      <c r="V105" s="128">
        <v>912.52697966999995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4561.6506888800004</v>
      </c>
      <c r="C106" s="128">
        <v>3478.4752718700001</v>
      </c>
      <c r="D106" s="128">
        <v>2826.3699285900002</v>
      </c>
      <c r="E106" s="128">
        <v>1715.0743615599999</v>
      </c>
      <c r="F106" s="128">
        <v>787.49520722</v>
      </c>
      <c r="G106" s="128">
        <v>323.80035980999997</v>
      </c>
      <c r="H106" s="128">
        <v>652.10534328000006</v>
      </c>
      <c r="I106" s="128">
        <v>0.83587880999999997</v>
      </c>
      <c r="J106" s="128">
        <v>192.20211169000001</v>
      </c>
      <c r="K106" s="128">
        <v>459.06735278000002</v>
      </c>
      <c r="L106" s="128">
        <v>973.10087277000002</v>
      </c>
      <c r="M106" s="128">
        <v>150.63146090000001</v>
      </c>
      <c r="N106" s="128">
        <v>0.35888881</v>
      </c>
      <c r="O106" s="128">
        <v>8.9044203900000003</v>
      </c>
      <c r="P106" s="128">
        <v>141.3681517</v>
      </c>
      <c r="Q106" s="128">
        <v>822.46941187000004</v>
      </c>
      <c r="R106" s="128">
        <v>7.6136282900000003</v>
      </c>
      <c r="S106" s="128">
        <v>9.4866668199999999</v>
      </c>
      <c r="T106" s="128">
        <v>805.36911676</v>
      </c>
      <c r="U106" s="128">
        <v>110.07454423999999</v>
      </c>
      <c r="V106" s="128">
        <v>788.67629545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4626.6889738</v>
      </c>
      <c r="C107" s="128">
        <v>3539.2674689599999</v>
      </c>
      <c r="D107" s="128">
        <v>2883.88902379</v>
      </c>
      <c r="E107" s="128">
        <v>1747.36395221</v>
      </c>
      <c r="F107" s="128">
        <v>811.88614211000004</v>
      </c>
      <c r="G107" s="128">
        <v>324.63892946999999</v>
      </c>
      <c r="H107" s="128">
        <v>655.37844516999996</v>
      </c>
      <c r="I107" s="128">
        <v>0.93650942999999998</v>
      </c>
      <c r="J107" s="128">
        <v>193.56205702</v>
      </c>
      <c r="K107" s="128">
        <v>460.87987872000002</v>
      </c>
      <c r="L107" s="128">
        <v>975.31695228000001</v>
      </c>
      <c r="M107" s="128">
        <v>150.03678991999999</v>
      </c>
      <c r="N107" s="128">
        <v>0.33882277999999999</v>
      </c>
      <c r="O107" s="128">
        <v>8.7776999900000003</v>
      </c>
      <c r="P107" s="128">
        <v>140.92026715</v>
      </c>
      <c r="Q107" s="128">
        <v>825.28016235999996</v>
      </c>
      <c r="R107" s="128">
        <v>7.6638536200000003</v>
      </c>
      <c r="S107" s="128">
        <v>9.54995701</v>
      </c>
      <c r="T107" s="128">
        <v>808.06635172999995</v>
      </c>
      <c r="U107" s="128">
        <v>112.10455256</v>
      </c>
      <c r="V107" s="128">
        <v>728.38115947999995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4601.1202917199998</v>
      </c>
      <c r="C108" s="128">
        <v>3550.7274988899999</v>
      </c>
      <c r="D108" s="128">
        <v>2913.2498016</v>
      </c>
      <c r="E108" s="128">
        <v>1757.8967611</v>
      </c>
      <c r="F108" s="128">
        <v>828.86181280999995</v>
      </c>
      <c r="G108" s="128">
        <v>326.49122769000002</v>
      </c>
      <c r="H108" s="128">
        <v>637.47769729000004</v>
      </c>
      <c r="I108" s="128">
        <v>0.83029410999999997</v>
      </c>
      <c r="J108" s="128">
        <v>188.21569769000001</v>
      </c>
      <c r="K108" s="128">
        <v>448.43170549000001</v>
      </c>
      <c r="L108" s="128">
        <v>948.67869549</v>
      </c>
      <c r="M108" s="128">
        <v>149.39240265999999</v>
      </c>
      <c r="N108" s="128">
        <v>0.32717415</v>
      </c>
      <c r="O108" s="128">
        <v>9.6946370300000009</v>
      </c>
      <c r="P108" s="128">
        <v>139.37059148</v>
      </c>
      <c r="Q108" s="128">
        <v>799.28629282999998</v>
      </c>
      <c r="R108" s="128">
        <v>7.4811125599999997</v>
      </c>
      <c r="S108" s="128">
        <v>9.3228642300000004</v>
      </c>
      <c r="T108" s="128">
        <v>782.48231604</v>
      </c>
      <c r="U108" s="128">
        <v>101.71409734</v>
      </c>
      <c r="V108" s="128">
        <v>743.96328615000004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4708.5729063099998</v>
      </c>
      <c r="C109" s="128">
        <v>3641.9809072399999</v>
      </c>
      <c r="D109" s="128">
        <v>2994.61744404</v>
      </c>
      <c r="E109" s="128">
        <v>1822.3719708599999</v>
      </c>
      <c r="F109" s="128">
        <v>846.15059294000002</v>
      </c>
      <c r="G109" s="128">
        <v>326.09488024000001</v>
      </c>
      <c r="H109" s="128">
        <v>647.36346319999996</v>
      </c>
      <c r="I109" s="128">
        <v>19.771145109999999</v>
      </c>
      <c r="J109" s="128">
        <v>190.86514812999999</v>
      </c>
      <c r="K109" s="128">
        <v>436.72716996000003</v>
      </c>
      <c r="L109" s="128">
        <v>957.33587852000005</v>
      </c>
      <c r="M109" s="128">
        <v>150.70244652</v>
      </c>
      <c r="N109" s="128">
        <v>15.847392279999999</v>
      </c>
      <c r="O109" s="128">
        <v>9.3580392000000003</v>
      </c>
      <c r="P109" s="128">
        <v>125.49701503999999</v>
      </c>
      <c r="Q109" s="128">
        <v>806.63343199999997</v>
      </c>
      <c r="R109" s="128">
        <v>47.547775829999999</v>
      </c>
      <c r="S109" s="128">
        <v>9.4506575300000009</v>
      </c>
      <c r="T109" s="128">
        <v>749.63499864000005</v>
      </c>
      <c r="U109" s="128">
        <v>109.25612055000001</v>
      </c>
      <c r="V109" s="128">
        <v>917.15963959999999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4718.7840778299997</v>
      </c>
      <c r="C110" s="128">
        <v>3670.25048165</v>
      </c>
      <c r="D110" s="128">
        <v>3040.8990929000001</v>
      </c>
      <c r="E110" s="128">
        <v>1804.5068445500001</v>
      </c>
      <c r="F110" s="128">
        <v>902.78426786</v>
      </c>
      <c r="G110" s="128">
        <v>333.60798048999999</v>
      </c>
      <c r="H110" s="128">
        <v>629.35138874999996</v>
      </c>
      <c r="I110" s="128">
        <v>1.3018908899999999</v>
      </c>
      <c r="J110" s="128">
        <v>187.81328084</v>
      </c>
      <c r="K110" s="128">
        <v>440.23621702000003</v>
      </c>
      <c r="L110" s="128">
        <v>927.61412103999999</v>
      </c>
      <c r="M110" s="128">
        <v>153.44948284</v>
      </c>
      <c r="N110" s="128">
        <v>0.22833239999999999</v>
      </c>
      <c r="O110" s="128">
        <v>11.221809439999999</v>
      </c>
      <c r="P110" s="128">
        <v>141.99934099999999</v>
      </c>
      <c r="Q110" s="128">
        <v>774.16463820000001</v>
      </c>
      <c r="R110" s="128">
        <v>1.15080545</v>
      </c>
      <c r="S110" s="128">
        <v>8.6827616299999999</v>
      </c>
      <c r="T110" s="128">
        <v>764.33107112000005</v>
      </c>
      <c r="U110" s="128">
        <v>120.91947514</v>
      </c>
      <c r="V110" s="128">
        <v>885.14998359000003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4793.7002896699996</v>
      </c>
      <c r="C111" s="128">
        <v>3752.05504888</v>
      </c>
      <c r="D111" s="128">
        <v>3117.8525800000002</v>
      </c>
      <c r="E111" s="128">
        <v>1838.1137691700001</v>
      </c>
      <c r="F111" s="128">
        <v>946.52447227000005</v>
      </c>
      <c r="G111" s="128">
        <v>333.21433855999999</v>
      </c>
      <c r="H111" s="128">
        <v>634.20246887999997</v>
      </c>
      <c r="I111" s="128">
        <v>1.37519576</v>
      </c>
      <c r="J111" s="128">
        <v>190.23344986000001</v>
      </c>
      <c r="K111" s="128">
        <v>442.59382326000002</v>
      </c>
      <c r="L111" s="128">
        <v>918.66315053999995</v>
      </c>
      <c r="M111" s="128">
        <v>152.74219646</v>
      </c>
      <c r="N111" s="128">
        <v>0.18117896999999999</v>
      </c>
      <c r="O111" s="128">
        <v>11.81265116</v>
      </c>
      <c r="P111" s="128">
        <v>140.74836633000001</v>
      </c>
      <c r="Q111" s="128">
        <v>765.92095408</v>
      </c>
      <c r="R111" s="128">
        <v>1.16808786</v>
      </c>
      <c r="S111" s="128">
        <v>8.7858385899999991</v>
      </c>
      <c r="T111" s="128">
        <v>755.96702762999996</v>
      </c>
      <c r="U111" s="128">
        <v>122.98209025</v>
      </c>
      <c r="V111" s="128">
        <v>876.83154504000004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4031.07982679</v>
      </c>
      <c r="C112" s="128">
        <v>3376.4596915299999</v>
      </c>
      <c r="D112" s="128">
        <v>3099.7596439899999</v>
      </c>
      <c r="E112" s="128">
        <v>1891.4273947700001</v>
      </c>
      <c r="F112" s="128">
        <v>924.55572716999995</v>
      </c>
      <c r="G112" s="128">
        <v>283.77652204999998</v>
      </c>
      <c r="H112" s="128">
        <v>276.70004754000001</v>
      </c>
      <c r="I112" s="128">
        <v>0.79333010999999998</v>
      </c>
      <c r="J112" s="128">
        <v>173.99501552000001</v>
      </c>
      <c r="K112" s="128">
        <v>101.91170191000001</v>
      </c>
      <c r="L112" s="128">
        <v>533.14009771999997</v>
      </c>
      <c r="M112" s="128">
        <v>142.99575096000001</v>
      </c>
      <c r="N112" s="128">
        <v>0.15725105</v>
      </c>
      <c r="O112" s="128">
        <v>12.71099823</v>
      </c>
      <c r="P112" s="128">
        <v>130.12750167999999</v>
      </c>
      <c r="Q112" s="128">
        <v>390.14434676000002</v>
      </c>
      <c r="R112" s="128">
        <v>1.1433599400000001</v>
      </c>
      <c r="S112" s="128">
        <v>8.57437118</v>
      </c>
      <c r="T112" s="128">
        <v>380.42661564000002</v>
      </c>
      <c r="U112" s="128">
        <v>121.48003754</v>
      </c>
      <c r="V112" s="128">
        <v>618.79701427999998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4010.0141938000002</v>
      </c>
      <c r="C113" s="128">
        <v>3371.9132819299998</v>
      </c>
      <c r="D113" s="128">
        <v>3130.3999220400001</v>
      </c>
      <c r="E113" s="128">
        <v>1898.1342766400001</v>
      </c>
      <c r="F113" s="128">
        <v>947.41172239000002</v>
      </c>
      <c r="G113" s="128">
        <v>284.85392301000002</v>
      </c>
      <c r="H113" s="128">
        <v>241.51335989</v>
      </c>
      <c r="I113" s="128">
        <v>0.19956612000000001</v>
      </c>
      <c r="J113" s="128">
        <v>164.16832110999999</v>
      </c>
      <c r="K113" s="128">
        <v>77.145472659999996</v>
      </c>
      <c r="L113" s="128">
        <v>513.85500645000002</v>
      </c>
      <c r="M113" s="128">
        <v>139.67357501000001</v>
      </c>
      <c r="N113" s="128">
        <v>0.14770089</v>
      </c>
      <c r="O113" s="128">
        <v>12.76724514</v>
      </c>
      <c r="P113" s="128">
        <v>126.75862898</v>
      </c>
      <c r="Q113" s="128">
        <v>374.18143143999998</v>
      </c>
      <c r="R113" s="128">
        <v>1.10204335</v>
      </c>
      <c r="S113" s="128">
        <v>8.2395557400000001</v>
      </c>
      <c r="T113" s="128">
        <v>364.83983234999999</v>
      </c>
      <c r="U113" s="128">
        <v>124.24590542</v>
      </c>
      <c r="V113" s="128">
        <v>543.47498170999995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4090.42583969</v>
      </c>
      <c r="C114" s="128">
        <v>3446.3290432600002</v>
      </c>
      <c r="D114" s="128">
        <v>3203.1914642699999</v>
      </c>
      <c r="E114" s="128">
        <v>1913.02474964</v>
      </c>
      <c r="F114" s="128">
        <v>1000.11356875</v>
      </c>
      <c r="G114" s="128">
        <v>290.05314587999999</v>
      </c>
      <c r="H114" s="128">
        <v>243.13757899000001</v>
      </c>
      <c r="I114" s="128">
        <v>0.17497064000000001</v>
      </c>
      <c r="J114" s="128">
        <v>165.83200418999999</v>
      </c>
      <c r="K114" s="128">
        <v>77.130604160000004</v>
      </c>
      <c r="L114" s="128">
        <v>517.48444214999995</v>
      </c>
      <c r="M114" s="128">
        <v>139.93456771999999</v>
      </c>
      <c r="N114" s="128">
        <v>0.13856887000000001</v>
      </c>
      <c r="O114" s="128">
        <v>14.143190690000001</v>
      </c>
      <c r="P114" s="128">
        <v>125.65280816000001</v>
      </c>
      <c r="Q114" s="128">
        <v>377.54987442999999</v>
      </c>
      <c r="R114" s="128">
        <v>1.1144392400000001</v>
      </c>
      <c r="S114" s="128">
        <v>10.48251312</v>
      </c>
      <c r="T114" s="128">
        <v>365.95292207</v>
      </c>
      <c r="U114" s="128">
        <v>126.61235428000001</v>
      </c>
      <c r="V114" s="128">
        <v>559.67186139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4114.5089216300003</v>
      </c>
      <c r="C115" s="128">
        <v>3486.8107782299999</v>
      </c>
      <c r="D115" s="128">
        <v>3253.8900150600002</v>
      </c>
      <c r="E115" s="128">
        <v>1937.49609429</v>
      </c>
      <c r="F115" s="128">
        <v>1027.04375817</v>
      </c>
      <c r="G115" s="128">
        <v>289.35016259999998</v>
      </c>
      <c r="H115" s="128">
        <v>232.92076316999999</v>
      </c>
      <c r="I115" s="128">
        <v>0.18661964</v>
      </c>
      <c r="J115" s="128">
        <v>158.92706844</v>
      </c>
      <c r="K115" s="128">
        <v>73.807075089999998</v>
      </c>
      <c r="L115" s="128">
        <v>502.07192650000002</v>
      </c>
      <c r="M115" s="128">
        <v>141.81632868</v>
      </c>
      <c r="N115" s="128">
        <v>0.13030116999999999</v>
      </c>
      <c r="O115" s="128">
        <v>14.0211712</v>
      </c>
      <c r="P115" s="128">
        <v>127.66485631</v>
      </c>
      <c r="Q115" s="128">
        <v>360.25559781999999</v>
      </c>
      <c r="R115" s="128">
        <v>1.0689747199999999</v>
      </c>
      <c r="S115" s="128">
        <v>10.02205736</v>
      </c>
      <c r="T115" s="128">
        <v>349.16456574</v>
      </c>
      <c r="U115" s="128">
        <v>125.6262169</v>
      </c>
      <c r="V115" s="128">
        <v>559.22915759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4181.9498281100005</v>
      </c>
      <c r="C116" s="128">
        <v>3539.1585261</v>
      </c>
      <c r="D116" s="128">
        <v>3302.2557171600001</v>
      </c>
      <c r="E116" s="128">
        <v>1946.5401082000001</v>
      </c>
      <c r="F116" s="128">
        <v>1051.78542803</v>
      </c>
      <c r="G116" s="128">
        <v>303.93018093000001</v>
      </c>
      <c r="H116" s="128">
        <v>236.90280894</v>
      </c>
      <c r="I116" s="128">
        <v>0.18983133999999999</v>
      </c>
      <c r="J116" s="128">
        <v>165.11300187000001</v>
      </c>
      <c r="K116" s="128">
        <v>71.599975729999997</v>
      </c>
      <c r="L116" s="128">
        <v>511.63580933999998</v>
      </c>
      <c r="M116" s="128">
        <v>140.90632493999999</v>
      </c>
      <c r="N116" s="128">
        <v>0.12107663</v>
      </c>
      <c r="O116" s="128">
        <v>13.62848359</v>
      </c>
      <c r="P116" s="128">
        <v>127.15676472</v>
      </c>
      <c r="Q116" s="128">
        <v>370.72948439999999</v>
      </c>
      <c r="R116" s="128">
        <v>1.1151659599999999</v>
      </c>
      <c r="S116" s="128">
        <v>10.42029005</v>
      </c>
      <c r="T116" s="128">
        <v>359.19402839000003</v>
      </c>
      <c r="U116" s="128">
        <v>131.15549267</v>
      </c>
      <c r="V116" s="128">
        <v>532.71889552000005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4202.7957180000003</v>
      </c>
      <c r="C117" s="128">
        <v>3575.5553125800002</v>
      </c>
      <c r="D117" s="128">
        <v>3349.06664783</v>
      </c>
      <c r="E117" s="128">
        <v>1958.8316339999999</v>
      </c>
      <c r="F117" s="128">
        <v>1084.1674032200001</v>
      </c>
      <c r="G117" s="128">
        <v>306.06761060999997</v>
      </c>
      <c r="H117" s="128">
        <v>226.48866475</v>
      </c>
      <c r="I117" s="128">
        <v>0.17776575</v>
      </c>
      <c r="J117" s="128">
        <v>159.42098569000001</v>
      </c>
      <c r="K117" s="128">
        <v>66.889913309999997</v>
      </c>
      <c r="L117" s="128">
        <v>493.52619284999997</v>
      </c>
      <c r="M117" s="128">
        <v>140.19293039999999</v>
      </c>
      <c r="N117" s="128">
        <v>0</v>
      </c>
      <c r="O117" s="128">
        <v>13.57097417</v>
      </c>
      <c r="P117" s="128">
        <v>126.62195623</v>
      </c>
      <c r="Q117" s="128">
        <v>353.33326245000001</v>
      </c>
      <c r="R117" s="128">
        <v>1.0776311599999999</v>
      </c>
      <c r="S117" s="128">
        <v>10.037310440000001</v>
      </c>
      <c r="T117" s="128">
        <v>342.21832085</v>
      </c>
      <c r="U117" s="128">
        <v>133.71421257</v>
      </c>
      <c r="V117" s="128">
        <v>525.96421075000001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4219.3794447700002</v>
      </c>
      <c r="C118" s="128">
        <v>3595.4708316900001</v>
      </c>
      <c r="D118" s="128">
        <v>3372.9706589900002</v>
      </c>
      <c r="E118" s="128">
        <v>1965.0752016199999</v>
      </c>
      <c r="F118" s="128">
        <v>1100.0301509200001</v>
      </c>
      <c r="G118" s="128">
        <v>307.86530644999999</v>
      </c>
      <c r="H118" s="128">
        <v>222.50017270000001</v>
      </c>
      <c r="I118" s="128">
        <v>0.17761585999999999</v>
      </c>
      <c r="J118" s="128">
        <v>157.76401289</v>
      </c>
      <c r="K118" s="128">
        <v>64.558543950000001</v>
      </c>
      <c r="L118" s="128">
        <v>487.60615060999999</v>
      </c>
      <c r="M118" s="128">
        <v>141.90349721000001</v>
      </c>
      <c r="N118" s="128">
        <v>0</v>
      </c>
      <c r="O118" s="128">
        <v>13.75653543</v>
      </c>
      <c r="P118" s="128">
        <v>128.14696178</v>
      </c>
      <c r="Q118" s="128">
        <v>345.70265339999997</v>
      </c>
      <c r="R118" s="128">
        <v>1.0673520400000001</v>
      </c>
      <c r="S118" s="128">
        <v>9.9088936600000004</v>
      </c>
      <c r="T118" s="128">
        <v>334.72640769999998</v>
      </c>
      <c r="U118" s="128">
        <v>136.30246246999999</v>
      </c>
      <c r="V118" s="128">
        <v>516.56011776000003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4315.3355058699999</v>
      </c>
      <c r="C119" s="128">
        <v>3673.98371425</v>
      </c>
      <c r="D119" s="128">
        <v>3439.0293789799998</v>
      </c>
      <c r="E119" s="128">
        <v>1997.7883218699999</v>
      </c>
      <c r="F119" s="128">
        <v>1138.2230943699999</v>
      </c>
      <c r="G119" s="128">
        <v>303.01796273999997</v>
      </c>
      <c r="H119" s="128">
        <v>234.95433527</v>
      </c>
      <c r="I119" s="128">
        <v>0.19484188999999999</v>
      </c>
      <c r="J119" s="128">
        <v>166.67406105000001</v>
      </c>
      <c r="K119" s="128">
        <v>68.085432330000003</v>
      </c>
      <c r="L119" s="128">
        <v>508.01752635000003</v>
      </c>
      <c r="M119" s="128">
        <v>143.57429809000001</v>
      </c>
      <c r="N119" s="128">
        <v>0</v>
      </c>
      <c r="O119" s="128">
        <v>14.14799363</v>
      </c>
      <c r="P119" s="128">
        <v>129.42630446000001</v>
      </c>
      <c r="Q119" s="128">
        <v>364.44322826000001</v>
      </c>
      <c r="R119" s="128">
        <v>1.1285974700000001</v>
      </c>
      <c r="S119" s="128">
        <v>10.44326809</v>
      </c>
      <c r="T119" s="128">
        <v>352.87136270000002</v>
      </c>
      <c r="U119" s="128">
        <v>133.33426527</v>
      </c>
      <c r="V119" s="128">
        <v>607.95549926000001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4382.2478884299999</v>
      </c>
      <c r="C120" s="128">
        <v>3739.34229762</v>
      </c>
      <c r="D120" s="128">
        <v>3508.4156880599999</v>
      </c>
      <c r="E120" s="128">
        <v>2029.0745424900001</v>
      </c>
      <c r="F120" s="128">
        <v>1173.13228609</v>
      </c>
      <c r="G120" s="128">
        <v>306.20885948</v>
      </c>
      <c r="H120" s="128">
        <v>230.92660956</v>
      </c>
      <c r="I120" s="128">
        <v>0.1911969</v>
      </c>
      <c r="J120" s="128">
        <v>164.91609792</v>
      </c>
      <c r="K120" s="128">
        <v>65.819314739999996</v>
      </c>
      <c r="L120" s="128">
        <v>499.48671467000003</v>
      </c>
      <c r="M120" s="128">
        <v>142.6201026</v>
      </c>
      <c r="N120" s="128">
        <v>0</v>
      </c>
      <c r="O120" s="128">
        <v>13.487054649999999</v>
      </c>
      <c r="P120" s="128">
        <v>129.13304794999999</v>
      </c>
      <c r="Q120" s="128">
        <v>356.86661206999997</v>
      </c>
      <c r="R120" s="128">
        <v>1.11758052</v>
      </c>
      <c r="S120" s="128">
        <v>10.30971038</v>
      </c>
      <c r="T120" s="128">
        <v>345.43932117000003</v>
      </c>
      <c r="U120" s="128">
        <v>143.41887614000001</v>
      </c>
      <c r="V120" s="128">
        <v>405.31999567000003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4495.8858135700002</v>
      </c>
      <c r="C121" s="128">
        <v>3812.8125731999999</v>
      </c>
      <c r="D121" s="128">
        <v>3548.8240623000002</v>
      </c>
      <c r="E121" s="128">
        <v>2074.4466616</v>
      </c>
      <c r="F121" s="128">
        <v>1170.3250967900001</v>
      </c>
      <c r="G121" s="128">
        <v>304.05230390999998</v>
      </c>
      <c r="H121" s="128">
        <v>263.98851089999999</v>
      </c>
      <c r="I121" s="128">
        <v>0.25004347999999998</v>
      </c>
      <c r="J121" s="128">
        <v>188.63250883000001</v>
      </c>
      <c r="K121" s="128">
        <v>75.10595859</v>
      </c>
      <c r="L121" s="128">
        <v>540.53961214000003</v>
      </c>
      <c r="M121" s="128">
        <v>138.62586511000001</v>
      </c>
      <c r="N121" s="128">
        <v>0</v>
      </c>
      <c r="O121" s="128">
        <v>13.0150892</v>
      </c>
      <c r="P121" s="128">
        <v>125.61077591</v>
      </c>
      <c r="Q121" s="128">
        <v>401.91374703000002</v>
      </c>
      <c r="R121" s="128">
        <v>1.2832408900000001</v>
      </c>
      <c r="S121" s="128">
        <v>11.79949901</v>
      </c>
      <c r="T121" s="128">
        <v>388.83100712999999</v>
      </c>
      <c r="U121" s="128">
        <v>142.53362823000001</v>
      </c>
      <c r="V121" s="128">
        <v>454.82954296000003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4372.3091548100001</v>
      </c>
      <c r="C122" s="128">
        <v>3711.7363044200001</v>
      </c>
      <c r="D122" s="128">
        <v>3458.3730543199999</v>
      </c>
      <c r="E122" s="128">
        <v>1993.0370268300001</v>
      </c>
      <c r="F122" s="128">
        <v>1148.08158228</v>
      </c>
      <c r="G122" s="128">
        <v>317.25444520999997</v>
      </c>
      <c r="H122" s="128">
        <v>253.36325009999999</v>
      </c>
      <c r="I122" s="128">
        <v>0.22802333</v>
      </c>
      <c r="J122" s="128">
        <v>182.03222531</v>
      </c>
      <c r="K122" s="128">
        <v>71.103001460000002</v>
      </c>
      <c r="L122" s="128">
        <v>524.19732028999999</v>
      </c>
      <c r="M122" s="128">
        <v>138.92262650000001</v>
      </c>
      <c r="N122" s="128">
        <v>0</v>
      </c>
      <c r="O122" s="128">
        <v>13.274228430000001</v>
      </c>
      <c r="P122" s="128">
        <v>125.64839807</v>
      </c>
      <c r="Q122" s="128">
        <v>385.27469379000001</v>
      </c>
      <c r="R122" s="128">
        <v>1.2393253099999999</v>
      </c>
      <c r="S122" s="128">
        <v>11.360096110000001</v>
      </c>
      <c r="T122" s="128">
        <v>372.67527237000002</v>
      </c>
      <c r="U122" s="128">
        <v>136.37553009999999</v>
      </c>
      <c r="V122" s="128">
        <v>440.5296424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4366.86850959</v>
      </c>
      <c r="C123" s="128">
        <v>3716.7841588199999</v>
      </c>
      <c r="D123" s="128">
        <v>3463.0562614199998</v>
      </c>
      <c r="E123" s="128">
        <v>2019.55245812</v>
      </c>
      <c r="F123" s="128">
        <v>1149.4242075</v>
      </c>
      <c r="G123" s="128">
        <v>294.07959579999999</v>
      </c>
      <c r="H123" s="128">
        <v>253.72789739999999</v>
      </c>
      <c r="I123" s="128">
        <v>0.23953137999999999</v>
      </c>
      <c r="J123" s="128">
        <v>182.33965484999999</v>
      </c>
      <c r="K123" s="128">
        <v>71.148711169999999</v>
      </c>
      <c r="L123" s="128">
        <v>519.16581979</v>
      </c>
      <c r="M123" s="128">
        <v>137.1344497</v>
      </c>
      <c r="N123" s="128">
        <v>0</v>
      </c>
      <c r="O123" s="128">
        <v>12.81053848</v>
      </c>
      <c r="P123" s="128">
        <v>124.32391122</v>
      </c>
      <c r="Q123" s="128">
        <v>382.03137009</v>
      </c>
      <c r="R123" s="128">
        <v>1.2424326699999999</v>
      </c>
      <c r="S123" s="128">
        <v>11.352070319999999</v>
      </c>
      <c r="T123" s="128">
        <v>369.43686709999997</v>
      </c>
      <c r="U123" s="128">
        <v>130.91853098000001</v>
      </c>
      <c r="V123" s="128">
        <v>437.39993335999998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4374.6808220000003</v>
      </c>
      <c r="C124" s="128">
        <v>3729.9441333300001</v>
      </c>
      <c r="D124" s="128">
        <v>3480.1495593</v>
      </c>
      <c r="E124" s="128">
        <v>2038.4083115999999</v>
      </c>
      <c r="F124" s="128">
        <v>1145.6725536199999</v>
      </c>
      <c r="G124" s="128">
        <v>296.06869408</v>
      </c>
      <c r="H124" s="128">
        <v>249.79457403000001</v>
      </c>
      <c r="I124" s="128">
        <v>0.21345738</v>
      </c>
      <c r="J124" s="128">
        <v>179.55591634999999</v>
      </c>
      <c r="K124" s="128">
        <v>70.025200299999995</v>
      </c>
      <c r="L124" s="128">
        <v>518.96452668999996</v>
      </c>
      <c r="M124" s="128">
        <v>139.57992811</v>
      </c>
      <c r="N124" s="128">
        <v>0</v>
      </c>
      <c r="O124" s="128">
        <v>13.1669129</v>
      </c>
      <c r="P124" s="128">
        <v>126.41301521</v>
      </c>
      <c r="Q124" s="128">
        <v>379.38459857999999</v>
      </c>
      <c r="R124" s="128">
        <v>1.23843774</v>
      </c>
      <c r="S124" s="128">
        <v>11.280676229999999</v>
      </c>
      <c r="T124" s="128">
        <v>366.86548461000001</v>
      </c>
      <c r="U124" s="128">
        <v>125.77216198000001</v>
      </c>
      <c r="V124" s="128">
        <v>398.14893188000002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4390.48398507</v>
      </c>
      <c r="C125" s="128">
        <v>3733.2965952899999</v>
      </c>
      <c r="D125" s="128">
        <v>3472.9021334099998</v>
      </c>
      <c r="E125" s="128">
        <v>2018.6306316099999</v>
      </c>
      <c r="F125" s="128">
        <v>1157.3693632100001</v>
      </c>
      <c r="G125" s="128">
        <v>296.90213858999999</v>
      </c>
      <c r="H125" s="128">
        <v>260.39446187999999</v>
      </c>
      <c r="I125" s="128">
        <v>0.28601903000000001</v>
      </c>
      <c r="J125" s="128">
        <v>187.04882107</v>
      </c>
      <c r="K125" s="128">
        <v>73.059621780000001</v>
      </c>
      <c r="L125" s="128">
        <v>534.41293180000002</v>
      </c>
      <c r="M125" s="128">
        <v>140.09854396</v>
      </c>
      <c r="N125" s="128">
        <v>0</v>
      </c>
      <c r="O125" s="128">
        <v>10.809442730000001</v>
      </c>
      <c r="P125" s="128">
        <v>129.28910123</v>
      </c>
      <c r="Q125" s="128">
        <v>394.31438783999999</v>
      </c>
      <c r="R125" s="128">
        <v>1.2910888700000001</v>
      </c>
      <c r="S125" s="128">
        <v>11.72304653</v>
      </c>
      <c r="T125" s="128">
        <v>381.30025244000001</v>
      </c>
      <c r="U125" s="128">
        <v>122.77445797999999</v>
      </c>
      <c r="V125" s="128">
        <v>452.52540600999998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4443.2606554100003</v>
      </c>
      <c r="C126" s="128">
        <v>3780.0914817299999</v>
      </c>
      <c r="D126" s="128">
        <v>3520.7035938600002</v>
      </c>
      <c r="E126" s="128">
        <v>2039.4233855699999</v>
      </c>
      <c r="F126" s="128">
        <v>1182.42982497</v>
      </c>
      <c r="G126" s="128">
        <v>298.85038331999999</v>
      </c>
      <c r="H126" s="128">
        <v>259.38788786999999</v>
      </c>
      <c r="I126" s="128">
        <v>0.24344434000000001</v>
      </c>
      <c r="J126" s="128">
        <v>186.36003378999999</v>
      </c>
      <c r="K126" s="128">
        <v>72.784409740000001</v>
      </c>
      <c r="L126" s="128">
        <v>532.49391408999998</v>
      </c>
      <c r="M126" s="128">
        <v>140.23933289999999</v>
      </c>
      <c r="N126" s="128">
        <v>0</v>
      </c>
      <c r="O126" s="128">
        <v>10.26275512</v>
      </c>
      <c r="P126" s="128">
        <v>129.97657778000001</v>
      </c>
      <c r="Q126" s="128">
        <v>392.25458119000001</v>
      </c>
      <c r="R126" s="128">
        <v>1.2872926200000001</v>
      </c>
      <c r="S126" s="128">
        <v>11.65213765</v>
      </c>
      <c r="T126" s="128">
        <v>379.31515092000001</v>
      </c>
      <c r="U126" s="128">
        <v>130.67525959</v>
      </c>
      <c r="V126" s="128">
        <v>457.25442876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4413.4731340600001</v>
      </c>
      <c r="C127" s="128">
        <v>3742.6136802199999</v>
      </c>
      <c r="D127" s="128">
        <v>3474.76172189</v>
      </c>
      <c r="E127" s="128">
        <v>1996.50004758</v>
      </c>
      <c r="F127" s="128">
        <v>1181.6365345199999</v>
      </c>
      <c r="G127" s="128">
        <v>296.62513978999999</v>
      </c>
      <c r="H127" s="128">
        <v>267.85195833</v>
      </c>
      <c r="I127" s="128">
        <v>0.22399099</v>
      </c>
      <c r="J127" s="128">
        <v>192.70553928999999</v>
      </c>
      <c r="K127" s="128">
        <v>74.922428049999994</v>
      </c>
      <c r="L127" s="128">
        <v>537.01447350000001</v>
      </c>
      <c r="M127" s="128">
        <v>145.28243358</v>
      </c>
      <c r="N127" s="128">
        <v>0</v>
      </c>
      <c r="O127" s="128">
        <v>10.40735915</v>
      </c>
      <c r="P127" s="128">
        <v>134.87507443000001</v>
      </c>
      <c r="Q127" s="128">
        <v>391.73203991999998</v>
      </c>
      <c r="R127" s="128">
        <v>1.3308313300000001</v>
      </c>
      <c r="S127" s="128">
        <v>12.0166004</v>
      </c>
      <c r="T127" s="128">
        <v>378.38460818999999</v>
      </c>
      <c r="U127" s="128">
        <v>133.84498034000001</v>
      </c>
      <c r="V127" s="128">
        <v>467.54145792999998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4279.5331153799998</v>
      </c>
      <c r="C128" s="128">
        <v>3647.4491271500001</v>
      </c>
      <c r="D128" s="128">
        <v>3396.23176693</v>
      </c>
      <c r="E128" s="128">
        <v>1893.39807713</v>
      </c>
      <c r="F128" s="128">
        <v>1200.53780878</v>
      </c>
      <c r="G128" s="128">
        <v>302.29588102000002</v>
      </c>
      <c r="H128" s="128">
        <v>251.21736021999999</v>
      </c>
      <c r="I128" s="128">
        <v>0.20805621999999999</v>
      </c>
      <c r="J128" s="128">
        <v>188.01584080000001</v>
      </c>
      <c r="K128" s="128">
        <v>62.993463200000001</v>
      </c>
      <c r="L128" s="128">
        <v>507.74168329000003</v>
      </c>
      <c r="M128" s="128">
        <v>146.52823855</v>
      </c>
      <c r="N128" s="128">
        <v>0</v>
      </c>
      <c r="O128" s="128">
        <v>9.9294635899999992</v>
      </c>
      <c r="P128" s="128">
        <v>136.59877495999999</v>
      </c>
      <c r="Q128" s="128">
        <v>361.21344474</v>
      </c>
      <c r="R128" s="128">
        <v>0</v>
      </c>
      <c r="S128" s="128">
        <v>5.8355232199999998</v>
      </c>
      <c r="T128" s="128">
        <v>355.37792151999997</v>
      </c>
      <c r="U128" s="128">
        <v>124.34230494000001</v>
      </c>
      <c r="V128" s="128">
        <v>470.10895426000002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4246.2566081000004</v>
      </c>
      <c r="C129" s="128">
        <v>3671.45615804</v>
      </c>
      <c r="D129" s="128">
        <v>3418.96904245</v>
      </c>
      <c r="E129" s="128">
        <v>1899.8464128799999</v>
      </c>
      <c r="F129" s="128">
        <v>1219.7582870000001</v>
      </c>
      <c r="G129" s="128">
        <v>299.36434257000002</v>
      </c>
      <c r="H129" s="128">
        <v>252.48711559</v>
      </c>
      <c r="I129" s="128">
        <v>0.21491023000000001</v>
      </c>
      <c r="J129" s="128">
        <v>188.98118663</v>
      </c>
      <c r="K129" s="128">
        <v>63.291018729999998</v>
      </c>
      <c r="L129" s="128">
        <v>452.15220349999998</v>
      </c>
      <c r="M129" s="128">
        <v>153.10174627999999</v>
      </c>
      <c r="N129" s="128">
        <v>0</v>
      </c>
      <c r="O129" s="128">
        <v>10.336407510000001</v>
      </c>
      <c r="P129" s="128">
        <v>142.76533877</v>
      </c>
      <c r="Q129" s="128">
        <v>299.05045722</v>
      </c>
      <c r="R129" s="128">
        <v>0</v>
      </c>
      <c r="S129" s="128">
        <v>5.8452965900000002</v>
      </c>
      <c r="T129" s="128">
        <v>293.20516063000002</v>
      </c>
      <c r="U129" s="128">
        <v>122.64824656</v>
      </c>
      <c r="V129" s="128">
        <v>444.19392607999998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4161.8854857899996</v>
      </c>
      <c r="C130" s="128">
        <v>3605.96407292</v>
      </c>
      <c r="D130" s="128">
        <v>3381.9669810800001</v>
      </c>
      <c r="E130" s="128">
        <v>1875.3230818699999</v>
      </c>
      <c r="F130" s="128">
        <v>1212.62465542</v>
      </c>
      <c r="G130" s="128">
        <v>294.01924379000002</v>
      </c>
      <c r="H130" s="128">
        <v>223.99709184</v>
      </c>
      <c r="I130" s="128">
        <v>0.17891043000000001</v>
      </c>
      <c r="J130" s="128">
        <v>188.48520783000001</v>
      </c>
      <c r="K130" s="128">
        <v>35.332973580000001</v>
      </c>
      <c r="L130" s="128">
        <v>433.39619852999999</v>
      </c>
      <c r="M130" s="128">
        <v>152.71892016999999</v>
      </c>
      <c r="N130" s="128">
        <v>0</v>
      </c>
      <c r="O130" s="128">
        <v>10.79200384</v>
      </c>
      <c r="P130" s="128">
        <v>141.92691633000001</v>
      </c>
      <c r="Q130" s="128">
        <v>280.67727836</v>
      </c>
      <c r="R130" s="128">
        <v>0</v>
      </c>
      <c r="S130" s="128">
        <v>5.8093151399999998</v>
      </c>
      <c r="T130" s="128">
        <v>274.86796321999998</v>
      </c>
      <c r="U130" s="128">
        <v>122.52521434000001</v>
      </c>
      <c r="V130" s="128">
        <v>425.72510915999999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4181.8056115400004</v>
      </c>
      <c r="C131" s="128">
        <v>3625.7481199099998</v>
      </c>
      <c r="D131" s="128">
        <v>3401.5156032800001</v>
      </c>
      <c r="E131" s="128">
        <v>1886.93493392</v>
      </c>
      <c r="F131" s="128">
        <v>1212.36534867</v>
      </c>
      <c r="G131" s="128">
        <v>302.21532069</v>
      </c>
      <c r="H131" s="128">
        <v>224.23251662999999</v>
      </c>
      <c r="I131" s="128">
        <v>0.28371958000000003</v>
      </c>
      <c r="J131" s="128">
        <v>188.72699600000001</v>
      </c>
      <c r="K131" s="128">
        <v>35.221801050000003</v>
      </c>
      <c r="L131" s="128">
        <v>431.95902898000003</v>
      </c>
      <c r="M131" s="128">
        <v>152.92583955000001</v>
      </c>
      <c r="N131" s="128">
        <v>0</v>
      </c>
      <c r="O131" s="128">
        <v>10.63132553</v>
      </c>
      <c r="P131" s="128">
        <v>142.29451402000001</v>
      </c>
      <c r="Q131" s="128">
        <v>279.03318942999999</v>
      </c>
      <c r="R131" s="128">
        <v>0</v>
      </c>
      <c r="S131" s="128">
        <v>5.7962702200000003</v>
      </c>
      <c r="T131" s="128">
        <v>273.23691921</v>
      </c>
      <c r="U131" s="128">
        <v>124.09846265</v>
      </c>
      <c r="V131" s="128">
        <v>422.80594509000002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4204.1749958199998</v>
      </c>
      <c r="C132" s="128">
        <v>3652.7792292399999</v>
      </c>
      <c r="D132" s="128">
        <v>3432.4552469499999</v>
      </c>
      <c r="E132" s="128">
        <v>1900.19688836</v>
      </c>
      <c r="F132" s="128">
        <v>1226.1682024300001</v>
      </c>
      <c r="G132" s="128">
        <v>306.09015615999999</v>
      </c>
      <c r="H132" s="128">
        <v>220.32398229</v>
      </c>
      <c r="I132" s="128">
        <v>0.1668096</v>
      </c>
      <c r="J132" s="128">
        <v>187.67145472999999</v>
      </c>
      <c r="K132" s="128">
        <v>32.485717960000002</v>
      </c>
      <c r="L132" s="128">
        <v>423.77503611999998</v>
      </c>
      <c r="M132" s="128">
        <v>157.05013590999999</v>
      </c>
      <c r="N132" s="128">
        <v>0</v>
      </c>
      <c r="O132" s="128">
        <v>12.52459386</v>
      </c>
      <c r="P132" s="128">
        <v>144.52554205000001</v>
      </c>
      <c r="Q132" s="128">
        <v>266.72490020999999</v>
      </c>
      <c r="R132" s="128">
        <v>0</v>
      </c>
      <c r="S132" s="128">
        <v>5.0564954799999997</v>
      </c>
      <c r="T132" s="128">
        <v>261.66840473000002</v>
      </c>
      <c r="U132" s="128">
        <v>127.62073046</v>
      </c>
      <c r="V132" s="128">
        <v>403.11044899000001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4305.3852576600002</v>
      </c>
      <c r="C133" s="128">
        <v>3738.5861959700001</v>
      </c>
      <c r="D133" s="128">
        <v>3519.1616994599999</v>
      </c>
      <c r="E133" s="128">
        <v>1955.9654701699999</v>
      </c>
      <c r="F133" s="128">
        <v>1253.4027020399999</v>
      </c>
      <c r="G133" s="128">
        <v>309.79352725000001</v>
      </c>
      <c r="H133" s="128">
        <v>219.42449651000001</v>
      </c>
      <c r="I133" s="128">
        <v>0.10301042000000001</v>
      </c>
      <c r="J133" s="128">
        <v>188.14759040000001</v>
      </c>
      <c r="K133" s="128">
        <v>31.173895689999998</v>
      </c>
      <c r="L133" s="128">
        <v>424.26538300999999</v>
      </c>
      <c r="M133" s="128">
        <v>160.69901716999999</v>
      </c>
      <c r="N133" s="128">
        <v>0</v>
      </c>
      <c r="O133" s="128">
        <v>12.90436661</v>
      </c>
      <c r="P133" s="128">
        <v>147.79465056000001</v>
      </c>
      <c r="Q133" s="128">
        <v>263.56636584</v>
      </c>
      <c r="R133" s="128">
        <v>0</v>
      </c>
      <c r="S133" s="128">
        <v>5.0480438000000003</v>
      </c>
      <c r="T133" s="128">
        <v>258.51832203999999</v>
      </c>
      <c r="U133" s="128">
        <v>142.53367868000001</v>
      </c>
      <c r="V133" s="128">
        <v>418.31131284999998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4368.2682686099997</v>
      </c>
      <c r="C134" s="128">
        <v>3790.6390436299998</v>
      </c>
      <c r="D134" s="128">
        <v>3571.30246747</v>
      </c>
      <c r="E134" s="128">
        <v>1971.76340308</v>
      </c>
      <c r="F134" s="128">
        <v>1281.1742589099999</v>
      </c>
      <c r="G134" s="128">
        <v>318.36480547999997</v>
      </c>
      <c r="H134" s="128">
        <v>219.33657615999999</v>
      </c>
      <c r="I134" s="128">
        <v>0.11422633</v>
      </c>
      <c r="J134" s="128">
        <v>188.48223494999999</v>
      </c>
      <c r="K134" s="128">
        <v>30.74011488</v>
      </c>
      <c r="L134" s="128">
        <v>426.38759298999997</v>
      </c>
      <c r="M134" s="128">
        <v>164.71747110999999</v>
      </c>
      <c r="N134" s="128">
        <v>0</v>
      </c>
      <c r="O134" s="128">
        <v>12.94602794</v>
      </c>
      <c r="P134" s="128">
        <v>151.77144317</v>
      </c>
      <c r="Q134" s="128">
        <v>261.67012188000001</v>
      </c>
      <c r="R134" s="128">
        <v>0</v>
      </c>
      <c r="S134" s="128">
        <v>5.0232509099999998</v>
      </c>
      <c r="T134" s="128">
        <v>256.64687097000001</v>
      </c>
      <c r="U134" s="128">
        <v>151.24163199</v>
      </c>
      <c r="V134" s="128">
        <v>423.00172621000002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4484.1101044799998</v>
      </c>
      <c r="C135" s="128">
        <v>3896.5491023300001</v>
      </c>
      <c r="D135" s="128">
        <v>3678.9287169999998</v>
      </c>
      <c r="E135" s="128">
        <v>2016.2637020100001</v>
      </c>
      <c r="F135" s="128">
        <v>1326.77997203</v>
      </c>
      <c r="G135" s="128">
        <v>335.88504296000002</v>
      </c>
      <c r="H135" s="128">
        <v>217.62038533</v>
      </c>
      <c r="I135" s="128">
        <v>0.12075703</v>
      </c>
      <c r="J135" s="128">
        <v>187.55295079000001</v>
      </c>
      <c r="K135" s="128">
        <v>29.946677510000001</v>
      </c>
      <c r="L135" s="128">
        <v>427.83291358999998</v>
      </c>
      <c r="M135" s="128">
        <v>169.54363147000001</v>
      </c>
      <c r="N135" s="128">
        <v>0</v>
      </c>
      <c r="O135" s="128">
        <v>12.69818062</v>
      </c>
      <c r="P135" s="128">
        <v>156.84545084999999</v>
      </c>
      <c r="Q135" s="128">
        <v>258.28928212</v>
      </c>
      <c r="R135" s="128">
        <v>0</v>
      </c>
      <c r="S135" s="128">
        <v>4.9777476099999998</v>
      </c>
      <c r="T135" s="128">
        <v>253.31153451</v>
      </c>
      <c r="U135" s="128">
        <v>159.72808856</v>
      </c>
      <c r="V135" s="128">
        <v>434.37225718000002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4561.7841869699996</v>
      </c>
      <c r="C136" s="128">
        <v>3963.2637242300002</v>
      </c>
      <c r="D136" s="128">
        <v>3750.0214896900002</v>
      </c>
      <c r="E136" s="128">
        <v>2064.2351294300001</v>
      </c>
      <c r="F136" s="128">
        <v>1334.9525056499999</v>
      </c>
      <c r="G136" s="128">
        <v>350.83385461</v>
      </c>
      <c r="H136" s="128">
        <v>213.24223454</v>
      </c>
      <c r="I136" s="128">
        <v>0.10606983</v>
      </c>
      <c r="J136" s="128">
        <v>186.07513458</v>
      </c>
      <c r="K136" s="128">
        <v>27.061030129999999</v>
      </c>
      <c r="L136" s="128">
        <v>425.92213860999999</v>
      </c>
      <c r="M136" s="128">
        <v>171.10485134000001</v>
      </c>
      <c r="N136" s="128">
        <v>0</v>
      </c>
      <c r="O136" s="128">
        <v>12.22107636</v>
      </c>
      <c r="P136" s="128">
        <v>158.88377498</v>
      </c>
      <c r="Q136" s="128">
        <v>254.81728727000001</v>
      </c>
      <c r="R136" s="128">
        <v>0</v>
      </c>
      <c r="S136" s="128">
        <v>4.9187608300000001</v>
      </c>
      <c r="T136" s="128">
        <v>249.89852644000001</v>
      </c>
      <c r="U136" s="128">
        <v>172.59832413000001</v>
      </c>
      <c r="V136" s="128">
        <v>435.08938991000002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4576.8832292300003</v>
      </c>
      <c r="C137" s="128">
        <v>3984.7668834400001</v>
      </c>
      <c r="D137" s="128">
        <v>3773.8544071400001</v>
      </c>
      <c r="E137" s="128">
        <v>2067.1277737800001</v>
      </c>
      <c r="F137" s="128">
        <v>1339.25680584</v>
      </c>
      <c r="G137" s="128">
        <v>367.46982752000002</v>
      </c>
      <c r="H137" s="128">
        <v>210.91247630000001</v>
      </c>
      <c r="I137" s="128">
        <v>0.11840114</v>
      </c>
      <c r="J137" s="128">
        <v>184.83521067999999</v>
      </c>
      <c r="K137" s="128">
        <v>25.958864479999999</v>
      </c>
      <c r="L137" s="128">
        <v>415.48002513</v>
      </c>
      <c r="M137" s="128">
        <v>177.19505751</v>
      </c>
      <c r="N137" s="128">
        <v>0</v>
      </c>
      <c r="O137" s="128">
        <v>11.914080289999999</v>
      </c>
      <c r="P137" s="128">
        <v>165.28097722000001</v>
      </c>
      <c r="Q137" s="128">
        <v>238.28496762</v>
      </c>
      <c r="R137" s="128">
        <v>0</v>
      </c>
      <c r="S137" s="128">
        <v>4.86634484</v>
      </c>
      <c r="T137" s="128">
        <v>233.41862277999999</v>
      </c>
      <c r="U137" s="128">
        <v>176.63632066</v>
      </c>
      <c r="V137" s="128">
        <v>442.34576263000002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4668.78586404</v>
      </c>
      <c r="C138" s="128">
        <v>4069.7834198800001</v>
      </c>
      <c r="D138" s="128">
        <v>3858.3307965499998</v>
      </c>
      <c r="E138" s="128">
        <v>2123.3800680700001</v>
      </c>
      <c r="F138" s="128">
        <v>1346.5350186400001</v>
      </c>
      <c r="G138" s="128">
        <v>388.41570983999998</v>
      </c>
      <c r="H138" s="128">
        <v>211.45262332999999</v>
      </c>
      <c r="I138" s="128">
        <v>8.6692989999999998E-2</v>
      </c>
      <c r="J138" s="128">
        <v>185.40095731</v>
      </c>
      <c r="K138" s="128">
        <v>25.964973029999999</v>
      </c>
      <c r="L138" s="128">
        <v>419.58185983999999</v>
      </c>
      <c r="M138" s="128">
        <v>183.55219603</v>
      </c>
      <c r="N138" s="128">
        <v>0</v>
      </c>
      <c r="O138" s="128">
        <v>14.989816790000001</v>
      </c>
      <c r="P138" s="128">
        <v>168.56237924000001</v>
      </c>
      <c r="Q138" s="128">
        <v>236.02966380999999</v>
      </c>
      <c r="R138" s="128">
        <v>0</v>
      </c>
      <c r="S138" s="128">
        <v>4.8611970400000004</v>
      </c>
      <c r="T138" s="128">
        <v>231.16846677000001</v>
      </c>
      <c r="U138" s="128">
        <v>179.42058431999999</v>
      </c>
      <c r="V138" s="128">
        <v>436.68531870999999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4688.3351216700003</v>
      </c>
      <c r="C139" s="128">
        <v>4080.1380796499998</v>
      </c>
      <c r="D139" s="128">
        <v>3873.1398608999998</v>
      </c>
      <c r="E139" s="128">
        <v>2017.0771792200001</v>
      </c>
      <c r="F139" s="128">
        <v>1458.7772831100001</v>
      </c>
      <c r="G139" s="128">
        <v>397.28539856999998</v>
      </c>
      <c r="H139" s="128">
        <v>206.99821875000001</v>
      </c>
      <c r="I139" s="128">
        <v>8.0106060000000007E-2</v>
      </c>
      <c r="J139" s="128">
        <v>184.15463740000001</v>
      </c>
      <c r="K139" s="128">
        <v>22.763475289999999</v>
      </c>
      <c r="L139" s="128">
        <v>421.00429509000003</v>
      </c>
      <c r="M139" s="128">
        <v>191.20117306</v>
      </c>
      <c r="N139" s="128">
        <v>0</v>
      </c>
      <c r="O139" s="128">
        <v>14.612055270000001</v>
      </c>
      <c r="P139" s="128">
        <v>176.58911778999999</v>
      </c>
      <c r="Q139" s="128">
        <v>229.80312203</v>
      </c>
      <c r="R139" s="128">
        <v>0</v>
      </c>
      <c r="S139" s="128">
        <v>4.8091143000000001</v>
      </c>
      <c r="T139" s="128">
        <v>224.99400772999999</v>
      </c>
      <c r="U139" s="128">
        <v>187.19274693</v>
      </c>
      <c r="V139" s="128">
        <v>420.22443953999999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4685.6759665199997</v>
      </c>
      <c r="C140" s="128">
        <v>4079.6156617000001</v>
      </c>
      <c r="D140" s="128">
        <v>3884.37346923</v>
      </c>
      <c r="E140" s="128">
        <v>1962.7609403599999</v>
      </c>
      <c r="F140" s="128">
        <v>1465.5986441499999</v>
      </c>
      <c r="G140" s="128">
        <v>456.01388472000002</v>
      </c>
      <c r="H140" s="128">
        <v>195.24219246999999</v>
      </c>
      <c r="I140" s="128">
        <v>8.1539890000000004E-2</v>
      </c>
      <c r="J140" s="128">
        <v>183.15920829000001</v>
      </c>
      <c r="K140" s="128">
        <v>12.00144429</v>
      </c>
      <c r="L140" s="128">
        <v>415.20798812999999</v>
      </c>
      <c r="M140" s="128">
        <v>200.42999782999999</v>
      </c>
      <c r="N140" s="128">
        <v>0</v>
      </c>
      <c r="O140" s="128">
        <v>14.30800861</v>
      </c>
      <c r="P140" s="128">
        <v>186.12198921999999</v>
      </c>
      <c r="Q140" s="128">
        <v>214.7779903</v>
      </c>
      <c r="R140" s="128">
        <v>0</v>
      </c>
      <c r="S140" s="128">
        <v>4.7636300900000004</v>
      </c>
      <c r="T140" s="128">
        <v>210.01436021000001</v>
      </c>
      <c r="U140" s="128">
        <v>190.85231669000001</v>
      </c>
      <c r="V140" s="128">
        <v>383.27829384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4779.3966342699996</v>
      </c>
      <c r="C141" s="128">
        <v>4152.8477467499997</v>
      </c>
      <c r="D141" s="128">
        <v>3950.6468495099998</v>
      </c>
      <c r="E141" s="128">
        <v>2035.4149989299999</v>
      </c>
      <c r="F141" s="128">
        <v>1491.1200423099999</v>
      </c>
      <c r="G141" s="128">
        <v>424.11180826999998</v>
      </c>
      <c r="H141" s="128">
        <v>202.20089723999999</v>
      </c>
      <c r="I141" s="128">
        <v>8.1780019999999995E-2</v>
      </c>
      <c r="J141" s="128">
        <v>189.78498178000001</v>
      </c>
      <c r="K141" s="128">
        <v>12.334135440000001</v>
      </c>
      <c r="L141" s="128">
        <v>426.46699079000001</v>
      </c>
      <c r="M141" s="128">
        <v>207.38606621</v>
      </c>
      <c r="N141" s="128">
        <v>0</v>
      </c>
      <c r="O141" s="128">
        <v>14.30827506</v>
      </c>
      <c r="P141" s="128">
        <v>193.07779115</v>
      </c>
      <c r="Q141" s="128">
        <v>219.08092457999999</v>
      </c>
      <c r="R141" s="128">
        <v>0</v>
      </c>
      <c r="S141" s="128">
        <v>4.9169623199999997</v>
      </c>
      <c r="T141" s="128">
        <v>214.16396226000001</v>
      </c>
      <c r="U141" s="128">
        <v>200.08189673000001</v>
      </c>
      <c r="V141" s="128">
        <v>398.68101927999999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4816.0032872499996</v>
      </c>
      <c r="C142" s="128">
        <v>4168.2977367800004</v>
      </c>
      <c r="D142" s="128">
        <v>3964.5696498799998</v>
      </c>
      <c r="E142" s="128">
        <v>2049.2681082899999</v>
      </c>
      <c r="F142" s="128">
        <v>1485.91937876</v>
      </c>
      <c r="G142" s="128">
        <v>429.38216283000003</v>
      </c>
      <c r="H142" s="128">
        <v>203.72808689999999</v>
      </c>
      <c r="I142" s="128">
        <v>7.1420609999999995E-2</v>
      </c>
      <c r="J142" s="128">
        <v>191.27467315000001</v>
      </c>
      <c r="K142" s="128">
        <v>12.381993140000001</v>
      </c>
      <c r="L142" s="128">
        <v>429.86557325000001</v>
      </c>
      <c r="M142" s="128">
        <v>215.22593592000001</v>
      </c>
      <c r="N142" s="128">
        <v>0</v>
      </c>
      <c r="O142" s="128">
        <v>16.182868429999999</v>
      </c>
      <c r="P142" s="128">
        <v>199.04306749</v>
      </c>
      <c r="Q142" s="128">
        <v>214.63963733</v>
      </c>
      <c r="R142" s="128">
        <v>0</v>
      </c>
      <c r="S142" s="128">
        <v>4.9351498300000003</v>
      </c>
      <c r="T142" s="128">
        <v>209.7044875</v>
      </c>
      <c r="U142" s="128">
        <v>217.83997722000001</v>
      </c>
      <c r="V142" s="128">
        <v>357.40113880000001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4966.54100311</v>
      </c>
      <c r="C143" s="128">
        <v>4293.8968898800003</v>
      </c>
      <c r="D143" s="128">
        <v>4078.1586545800001</v>
      </c>
      <c r="E143" s="128">
        <v>2129.7220825300001</v>
      </c>
      <c r="F143" s="128">
        <v>1516.1712761799999</v>
      </c>
      <c r="G143" s="128">
        <v>432.26529586999999</v>
      </c>
      <c r="H143" s="128">
        <v>215.73823530000001</v>
      </c>
      <c r="I143" s="128">
        <v>8.0950209999999995E-2</v>
      </c>
      <c r="J143" s="128">
        <v>202.6331242</v>
      </c>
      <c r="K143" s="128">
        <v>13.024160889999999</v>
      </c>
      <c r="L143" s="128">
        <v>442.45773455</v>
      </c>
      <c r="M143" s="128">
        <v>218.04634404999999</v>
      </c>
      <c r="N143" s="128">
        <v>0</v>
      </c>
      <c r="O143" s="128">
        <v>15.85628567</v>
      </c>
      <c r="P143" s="128">
        <v>202.19005838000001</v>
      </c>
      <c r="Q143" s="128">
        <v>224.41139050000001</v>
      </c>
      <c r="R143" s="128">
        <v>0</v>
      </c>
      <c r="S143" s="128">
        <v>5.2072035200000002</v>
      </c>
      <c r="T143" s="128">
        <v>219.20418698</v>
      </c>
      <c r="U143" s="128">
        <v>230.18637867999999</v>
      </c>
      <c r="V143" s="128">
        <v>369.38592282000002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4905.8065505599998</v>
      </c>
      <c r="C144" s="128">
        <v>4215.7944185200004</v>
      </c>
      <c r="D144" s="128">
        <v>4193.4651557699999</v>
      </c>
      <c r="E144" s="128">
        <v>2241.4432399500001</v>
      </c>
      <c r="F144" s="128">
        <v>1509.10639874</v>
      </c>
      <c r="G144" s="128">
        <v>442.91551707999997</v>
      </c>
      <c r="H144" s="128">
        <v>22.329262750000002</v>
      </c>
      <c r="I144" s="128">
        <v>0.1167015</v>
      </c>
      <c r="J144" s="128">
        <v>8.9529024199999991</v>
      </c>
      <c r="K144" s="128">
        <v>13.259658829999999</v>
      </c>
      <c r="L144" s="128">
        <v>450.32674106000002</v>
      </c>
      <c r="M144" s="128">
        <v>223.24661355000001</v>
      </c>
      <c r="N144" s="128">
        <v>0</v>
      </c>
      <c r="O144" s="128">
        <v>16.258984460000001</v>
      </c>
      <c r="P144" s="128">
        <v>206.98762909000001</v>
      </c>
      <c r="Q144" s="128">
        <v>227.08012751000001</v>
      </c>
      <c r="R144" s="128">
        <v>0</v>
      </c>
      <c r="S144" s="128">
        <v>5.2920516600000003</v>
      </c>
      <c r="T144" s="128">
        <v>221.78807585000001</v>
      </c>
      <c r="U144" s="128">
        <v>239.68539097999999</v>
      </c>
      <c r="V144" s="128">
        <v>381.60032075999999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4861.5876135600001</v>
      </c>
      <c r="C145" s="128">
        <v>4176.1349423399997</v>
      </c>
      <c r="D145" s="128">
        <v>4153.8609788699996</v>
      </c>
      <c r="E145" s="128">
        <v>2199.2082433199998</v>
      </c>
      <c r="F145" s="128">
        <v>1507.0471027000001</v>
      </c>
      <c r="G145" s="128">
        <v>447.60563285000001</v>
      </c>
      <c r="H145" s="128">
        <v>22.273963470000002</v>
      </c>
      <c r="I145" s="128">
        <v>8.6221000000000006E-2</v>
      </c>
      <c r="J145" s="128">
        <v>8.9507142200000001</v>
      </c>
      <c r="K145" s="128">
        <v>13.23702825</v>
      </c>
      <c r="L145" s="128">
        <v>450.10990114999998</v>
      </c>
      <c r="M145" s="128">
        <v>223.08853869999999</v>
      </c>
      <c r="N145" s="128">
        <v>0</v>
      </c>
      <c r="O145" s="128">
        <v>16.228044499999999</v>
      </c>
      <c r="P145" s="128">
        <v>206.86049420000001</v>
      </c>
      <c r="Q145" s="128">
        <v>227.02136245</v>
      </c>
      <c r="R145" s="128">
        <v>0</v>
      </c>
      <c r="S145" s="128">
        <v>5.57299699</v>
      </c>
      <c r="T145" s="128">
        <v>221.44836545999999</v>
      </c>
      <c r="U145" s="128">
        <v>235.34277007</v>
      </c>
      <c r="V145" s="128">
        <v>375.53458742999999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4856.6629525999997</v>
      </c>
      <c r="C146" s="128">
        <v>4174.2500980499999</v>
      </c>
      <c r="D146" s="128">
        <v>4152.0529482399998</v>
      </c>
      <c r="E146" s="128">
        <v>2246.2685500399998</v>
      </c>
      <c r="F146" s="128">
        <v>1463.6472783500001</v>
      </c>
      <c r="G146" s="128">
        <v>442.13711984999998</v>
      </c>
      <c r="H146" s="128">
        <v>22.197149809999999</v>
      </c>
      <c r="I146" s="128">
        <v>0.1081184</v>
      </c>
      <c r="J146" s="128">
        <v>8.9434968799999996</v>
      </c>
      <c r="K146" s="128">
        <v>13.145534530000001</v>
      </c>
      <c r="L146" s="128">
        <v>450.54921450000001</v>
      </c>
      <c r="M146" s="128">
        <v>223.24464393</v>
      </c>
      <c r="N146" s="128">
        <v>0</v>
      </c>
      <c r="O146" s="128">
        <v>16.196060939999999</v>
      </c>
      <c r="P146" s="128">
        <v>207.04858299</v>
      </c>
      <c r="Q146" s="128">
        <v>227.30457057000001</v>
      </c>
      <c r="R146" s="128">
        <v>0</v>
      </c>
      <c r="S146" s="128">
        <v>5.5759918199999996</v>
      </c>
      <c r="T146" s="128">
        <v>221.72857875</v>
      </c>
      <c r="U146" s="128">
        <v>231.86364004999999</v>
      </c>
      <c r="V146" s="128">
        <v>374.99857441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4783.1339823999997</v>
      </c>
      <c r="C147" s="128">
        <v>4112.3794589199997</v>
      </c>
      <c r="D147" s="128">
        <v>4090.1245360299999</v>
      </c>
      <c r="E147" s="128">
        <v>2180.5164383199999</v>
      </c>
      <c r="F147" s="128">
        <v>1477.79286181</v>
      </c>
      <c r="G147" s="128">
        <v>431.8152359</v>
      </c>
      <c r="H147" s="128">
        <v>22.25492289</v>
      </c>
      <c r="I147" s="128">
        <v>0.11202378</v>
      </c>
      <c r="J147" s="128">
        <v>8.9465493600000006</v>
      </c>
      <c r="K147" s="128">
        <v>13.19634975</v>
      </c>
      <c r="L147" s="128">
        <v>449.71618474000002</v>
      </c>
      <c r="M147" s="128">
        <v>221.89512506</v>
      </c>
      <c r="N147" s="128">
        <v>0</v>
      </c>
      <c r="O147" s="128">
        <v>16.119645810000002</v>
      </c>
      <c r="P147" s="128">
        <v>205.77547924999999</v>
      </c>
      <c r="Q147" s="128">
        <v>227.82105967999999</v>
      </c>
      <c r="R147" s="128">
        <v>0</v>
      </c>
      <c r="S147" s="128">
        <v>5.67425522</v>
      </c>
      <c r="T147" s="128">
        <v>222.14680446</v>
      </c>
      <c r="U147" s="128">
        <v>221.03833874</v>
      </c>
      <c r="V147" s="128">
        <v>264.57063018999997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4601.2617077699997</v>
      </c>
      <c r="C148" s="128">
        <v>4025.3468669700001</v>
      </c>
      <c r="D148" s="128">
        <v>3997.4628541400002</v>
      </c>
      <c r="E148" s="128">
        <v>2004.10428413</v>
      </c>
      <c r="F148" s="128">
        <v>1476.28645994</v>
      </c>
      <c r="G148" s="128">
        <v>517.07211007000001</v>
      </c>
      <c r="H148" s="128">
        <v>27.88401283</v>
      </c>
      <c r="I148" s="128">
        <v>0.11925548</v>
      </c>
      <c r="J148" s="128">
        <v>8.9431151599999996</v>
      </c>
      <c r="K148" s="128">
        <v>18.821642189999999</v>
      </c>
      <c r="L148" s="128">
        <v>364.69922286000002</v>
      </c>
      <c r="M148" s="128">
        <v>168.64920122999999</v>
      </c>
      <c r="N148" s="128">
        <v>0</v>
      </c>
      <c r="O148" s="128">
        <v>12.29674741</v>
      </c>
      <c r="P148" s="128">
        <v>156.35245381999999</v>
      </c>
      <c r="Q148" s="128">
        <v>196.05002163</v>
      </c>
      <c r="R148" s="128">
        <v>0.26800297000000001</v>
      </c>
      <c r="S148" s="128">
        <v>5.6658309899999999</v>
      </c>
      <c r="T148" s="128">
        <v>190.11618766999999</v>
      </c>
      <c r="U148" s="128">
        <v>211.21561793999999</v>
      </c>
      <c r="V148" s="128">
        <v>226.66545515999999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4569.14958948</v>
      </c>
      <c r="C149" s="128">
        <v>3904.2279421500002</v>
      </c>
      <c r="D149" s="128">
        <v>3874.5711987499999</v>
      </c>
      <c r="E149" s="128">
        <v>2018.07209094</v>
      </c>
      <c r="F149" s="128">
        <v>1420.3612581299999</v>
      </c>
      <c r="G149" s="128">
        <v>436.13784967999999</v>
      </c>
      <c r="H149" s="128">
        <v>29.6567434</v>
      </c>
      <c r="I149" s="128">
        <v>0.18058704</v>
      </c>
      <c r="J149" s="128">
        <v>11.173373160000001</v>
      </c>
      <c r="K149" s="128">
        <v>18.3027832</v>
      </c>
      <c r="L149" s="128">
        <v>465.0170923</v>
      </c>
      <c r="M149" s="128">
        <v>214.7845954</v>
      </c>
      <c r="N149" s="128">
        <v>0</v>
      </c>
      <c r="O149" s="128">
        <v>14.92668287</v>
      </c>
      <c r="P149" s="128">
        <v>199.85791252999999</v>
      </c>
      <c r="Q149" s="128">
        <v>250.2324969</v>
      </c>
      <c r="R149" s="128">
        <v>0.68631655999999996</v>
      </c>
      <c r="S149" s="128">
        <v>6.7347074200000003</v>
      </c>
      <c r="T149" s="128">
        <v>242.81147292</v>
      </c>
      <c r="U149" s="128">
        <v>199.90455503000001</v>
      </c>
      <c r="V149" s="128">
        <v>219.61266103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4482.1135758600003</v>
      </c>
      <c r="C150" s="128">
        <v>3824.0961324599998</v>
      </c>
      <c r="D150" s="128">
        <v>3794.4951559800002</v>
      </c>
      <c r="E150" s="128">
        <v>1989.28757533</v>
      </c>
      <c r="F150" s="128">
        <v>1382.36911629</v>
      </c>
      <c r="G150" s="128">
        <v>422.83846435999999</v>
      </c>
      <c r="H150" s="128">
        <v>29.60097648</v>
      </c>
      <c r="I150" s="128">
        <v>0.15378404000000001</v>
      </c>
      <c r="J150" s="128">
        <v>11.172995970000001</v>
      </c>
      <c r="K150" s="128">
        <v>18.27419647</v>
      </c>
      <c r="L150" s="128">
        <v>462.65401767999998</v>
      </c>
      <c r="M150" s="128">
        <v>212.06635272</v>
      </c>
      <c r="N150" s="128">
        <v>0</v>
      </c>
      <c r="O150" s="128">
        <v>14.804325589999999</v>
      </c>
      <c r="P150" s="128">
        <v>197.26202713000001</v>
      </c>
      <c r="Q150" s="128">
        <v>250.58766496000001</v>
      </c>
      <c r="R150" s="128">
        <v>0.68980923000000005</v>
      </c>
      <c r="S150" s="128">
        <v>6.7345179999999996</v>
      </c>
      <c r="T150" s="128">
        <v>243.16333772999999</v>
      </c>
      <c r="U150" s="128">
        <v>195.36342572000001</v>
      </c>
      <c r="V150" s="128">
        <v>221.56919296999999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4373.5667152599999</v>
      </c>
      <c r="C151" s="128">
        <v>3721.3652817799998</v>
      </c>
      <c r="D151" s="128">
        <v>3691.7172277700001</v>
      </c>
      <c r="E151" s="128">
        <v>1952.3957415499999</v>
      </c>
      <c r="F151" s="128">
        <v>1323.5749489</v>
      </c>
      <c r="G151" s="128">
        <v>415.74653732000002</v>
      </c>
      <c r="H151" s="128">
        <v>29.648054009999999</v>
      </c>
      <c r="I151" s="128">
        <v>0.25439887</v>
      </c>
      <c r="J151" s="128">
        <v>11.171523090000001</v>
      </c>
      <c r="K151" s="128">
        <v>18.222132049999999</v>
      </c>
      <c r="L151" s="128">
        <v>460.13177105</v>
      </c>
      <c r="M151" s="128">
        <v>209.15896724000001</v>
      </c>
      <c r="N151" s="128">
        <v>0</v>
      </c>
      <c r="O151" s="128">
        <v>14.42259984</v>
      </c>
      <c r="P151" s="128">
        <v>194.73636740000001</v>
      </c>
      <c r="Q151" s="128">
        <v>250.97280380999999</v>
      </c>
      <c r="R151" s="128">
        <v>0.68246187000000003</v>
      </c>
      <c r="S151" s="128">
        <v>6.8725374099999996</v>
      </c>
      <c r="T151" s="128">
        <v>243.41780453000001</v>
      </c>
      <c r="U151" s="128">
        <v>192.06966242999999</v>
      </c>
      <c r="V151" s="128">
        <v>213.89805172000001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4241.9451260400001</v>
      </c>
      <c r="C152" s="128">
        <v>3604.0064538500001</v>
      </c>
      <c r="D152" s="128">
        <v>3574.3477897299999</v>
      </c>
      <c r="E152" s="128">
        <v>1914.05305694</v>
      </c>
      <c r="F152" s="128">
        <v>1258.68133992</v>
      </c>
      <c r="G152" s="128">
        <v>401.61339286999998</v>
      </c>
      <c r="H152" s="128">
        <v>29.658664120000001</v>
      </c>
      <c r="I152" s="128">
        <v>0.23814695999999999</v>
      </c>
      <c r="J152" s="128">
        <v>11.1738359</v>
      </c>
      <c r="K152" s="128">
        <v>18.246681259999999</v>
      </c>
      <c r="L152" s="128">
        <v>458.61281651000002</v>
      </c>
      <c r="M152" s="128">
        <v>207.24467964999999</v>
      </c>
      <c r="N152" s="128">
        <v>0</v>
      </c>
      <c r="O152" s="128">
        <v>14.14903848</v>
      </c>
      <c r="P152" s="128">
        <v>193.09564116999999</v>
      </c>
      <c r="Q152" s="128">
        <v>251.36813685999999</v>
      </c>
      <c r="R152" s="128">
        <v>0.35129004000000003</v>
      </c>
      <c r="S152" s="128">
        <v>6.8724646299999996</v>
      </c>
      <c r="T152" s="128">
        <v>244.14438218999999</v>
      </c>
      <c r="U152" s="128">
        <v>179.32585567999999</v>
      </c>
      <c r="V152" s="128">
        <v>201.66295183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4104.7753098000003</v>
      </c>
      <c r="C153" s="128">
        <v>3472.1094968699999</v>
      </c>
      <c r="D153" s="128">
        <v>3442.37118212</v>
      </c>
      <c r="E153" s="128">
        <v>1840.2745341299999</v>
      </c>
      <c r="F153" s="128">
        <v>1211.1128326099999</v>
      </c>
      <c r="G153" s="128">
        <v>390.98381538000001</v>
      </c>
      <c r="H153" s="128">
        <v>29.738314750000001</v>
      </c>
      <c r="I153" s="128">
        <v>0.23658100000000001</v>
      </c>
      <c r="J153" s="128">
        <v>11.179699530000001</v>
      </c>
      <c r="K153" s="128">
        <v>18.322034219999999</v>
      </c>
      <c r="L153" s="128">
        <v>452.23520060999999</v>
      </c>
      <c r="M153" s="128">
        <v>203.86877905</v>
      </c>
      <c r="N153" s="128">
        <v>0</v>
      </c>
      <c r="O153" s="128">
        <v>13.567731439999999</v>
      </c>
      <c r="P153" s="128">
        <v>190.30104761000001</v>
      </c>
      <c r="Q153" s="128">
        <v>248.36642155999999</v>
      </c>
      <c r="R153" s="128">
        <v>0.3549447</v>
      </c>
      <c r="S153" s="128">
        <v>6.7521923299999997</v>
      </c>
      <c r="T153" s="128">
        <v>241.25928453</v>
      </c>
      <c r="U153" s="128">
        <v>180.43061231999999</v>
      </c>
      <c r="V153" s="128">
        <v>206.19540004999999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3688.3621378500002</v>
      </c>
      <c r="C154" s="128">
        <v>3278.8625501299998</v>
      </c>
      <c r="D154" s="128">
        <v>3250.3044405700002</v>
      </c>
      <c r="E154" s="128">
        <v>1745.64158883</v>
      </c>
      <c r="F154" s="128">
        <v>1126.2449501000001</v>
      </c>
      <c r="G154" s="128">
        <v>378.41790164000003</v>
      </c>
      <c r="H154" s="128">
        <v>28.558109559999998</v>
      </c>
      <c r="I154" s="128">
        <v>0.24204969000000001</v>
      </c>
      <c r="J154" s="128">
        <v>11.18196539</v>
      </c>
      <c r="K154" s="128">
        <v>17.134094480000002</v>
      </c>
      <c r="L154" s="128">
        <v>234.60710305000001</v>
      </c>
      <c r="M154" s="128">
        <v>195.88731791999999</v>
      </c>
      <c r="N154" s="128">
        <v>0</v>
      </c>
      <c r="O154" s="128">
        <v>13.26507522</v>
      </c>
      <c r="P154" s="128">
        <v>182.62224269999999</v>
      </c>
      <c r="Q154" s="128">
        <v>38.719785129999998</v>
      </c>
      <c r="R154" s="128">
        <v>0.33625194000000003</v>
      </c>
      <c r="S154" s="128">
        <v>0.13749929999999999</v>
      </c>
      <c r="T154" s="128">
        <v>38.24603389</v>
      </c>
      <c r="U154" s="128">
        <v>174.89248466999999</v>
      </c>
      <c r="V154" s="128">
        <v>160.44413112000001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3620.4477958299999</v>
      </c>
      <c r="C155" s="128">
        <v>3216.5276469099999</v>
      </c>
      <c r="D155" s="128">
        <v>3187.9497384000001</v>
      </c>
      <c r="E155" s="128">
        <v>1731.7795796400001</v>
      </c>
      <c r="F155" s="128">
        <v>1089.2605020599999</v>
      </c>
      <c r="G155" s="128">
        <v>366.90965670000003</v>
      </c>
      <c r="H155" s="128">
        <v>28.57790851</v>
      </c>
      <c r="I155" s="128">
        <v>0.24511258</v>
      </c>
      <c r="J155" s="128">
        <v>11.18548543</v>
      </c>
      <c r="K155" s="128">
        <v>17.1473105</v>
      </c>
      <c r="L155" s="128">
        <v>233.19482747000001</v>
      </c>
      <c r="M155" s="128">
        <v>194.44169736000001</v>
      </c>
      <c r="N155" s="128">
        <v>0</v>
      </c>
      <c r="O155" s="128">
        <v>12.80383494</v>
      </c>
      <c r="P155" s="128">
        <v>181.63786242</v>
      </c>
      <c r="Q155" s="128">
        <v>38.753130110000001</v>
      </c>
      <c r="R155" s="128">
        <v>0.33995341000000001</v>
      </c>
      <c r="S155" s="128">
        <v>0.13396797999999999</v>
      </c>
      <c r="T155" s="128">
        <v>38.27920872</v>
      </c>
      <c r="U155" s="128">
        <v>170.72532145</v>
      </c>
      <c r="V155" s="128">
        <v>158.55626115000001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3682.7630512800001</v>
      </c>
      <c r="C156" s="128">
        <v>3264.6840831</v>
      </c>
      <c r="D156" s="128">
        <v>3236.17049176</v>
      </c>
      <c r="E156" s="128">
        <v>1693.15761314</v>
      </c>
      <c r="F156" s="128">
        <v>1183.8812350999999</v>
      </c>
      <c r="G156" s="128">
        <v>359.13164352000001</v>
      </c>
      <c r="H156" s="128">
        <v>28.513591340000001</v>
      </c>
      <c r="I156" s="128">
        <v>0.27651291</v>
      </c>
      <c r="J156" s="128">
        <v>11.18083646</v>
      </c>
      <c r="K156" s="128">
        <v>17.056241969999999</v>
      </c>
      <c r="L156" s="128">
        <v>229.16431790999999</v>
      </c>
      <c r="M156" s="128">
        <v>192.91791712</v>
      </c>
      <c r="N156" s="128">
        <v>0</v>
      </c>
      <c r="O156" s="128">
        <v>12.494468790000001</v>
      </c>
      <c r="P156" s="128">
        <v>180.42344833000001</v>
      </c>
      <c r="Q156" s="128">
        <v>36.246400790000003</v>
      </c>
      <c r="R156" s="128">
        <v>0.34330199</v>
      </c>
      <c r="S156" s="128">
        <v>0.51130766000000005</v>
      </c>
      <c r="T156" s="128">
        <v>35.391791140000002</v>
      </c>
      <c r="U156" s="128">
        <v>188.91465027000001</v>
      </c>
      <c r="V156" s="128">
        <v>160.93751042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3678.2872989900002</v>
      </c>
      <c r="C157" s="128">
        <v>3261.9604524699998</v>
      </c>
      <c r="D157" s="128">
        <v>3233.3640210399999</v>
      </c>
      <c r="E157" s="128">
        <v>1735.70450366</v>
      </c>
      <c r="F157" s="128">
        <v>1143.8052238499999</v>
      </c>
      <c r="G157" s="128">
        <v>353.85429353000001</v>
      </c>
      <c r="H157" s="128">
        <v>28.596431429999999</v>
      </c>
      <c r="I157" s="128">
        <v>0.29446890999999997</v>
      </c>
      <c r="J157" s="128">
        <v>11.185275710000001</v>
      </c>
      <c r="K157" s="128">
        <v>17.116686810000001</v>
      </c>
      <c r="L157" s="128">
        <v>232.77593759999999</v>
      </c>
      <c r="M157" s="128">
        <v>196.50632711</v>
      </c>
      <c r="N157" s="128">
        <v>0</v>
      </c>
      <c r="O157" s="128">
        <v>14.52864801</v>
      </c>
      <c r="P157" s="128">
        <v>181.97767909999999</v>
      </c>
      <c r="Q157" s="128">
        <v>36.269610489999998</v>
      </c>
      <c r="R157" s="128">
        <v>0.34707550999999998</v>
      </c>
      <c r="S157" s="128">
        <v>0.51275028</v>
      </c>
      <c r="T157" s="128">
        <v>35.409784700000003</v>
      </c>
      <c r="U157" s="128">
        <v>183.55090892000001</v>
      </c>
      <c r="V157" s="128">
        <v>165.93290789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3652.6778441400002</v>
      </c>
      <c r="C158" s="128">
        <v>3248.1624551</v>
      </c>
      <c r="D158" s="128">
        <v>3219.5611006499998</v>
      </c>
      <c r="E158" s="128">
        <v>1763.1032281299999</v>
      </c>
      <c r="F158" s="128">
        <v>1113.60900436</v>
      </c>
      <c r="G158" s="128">
        <v>342.84886815999999</v>
      </c>
      <c r="H158" s="128">
        <v>28.601354449999999</v>
      </c>
      <c r="I158" s="128">
        <v>0.28213168</v>
      </c>
      <c r="J158" s="128">
        <v>11.187437689999999</v>
      </c>
      <c r="K158" s="128">
        <v>17.13178508</v>
      </c>
      <c r="L158" s="128">
        <v>229.35386088999999</v>
      </c>
      <c r="M158" s="128">
        <v>194.07545888999999</v>
      </c>
      <c r="N158" s="128">
        <v>0</v>
      </c>
      <c r="O158" s="128">
        <v>14.22045692</v>
      </c>
      <c r="P158" s="128">
        <v>179.85500196999999</v>
      </c>
      <c r="Q158" s="128">
        <v>35.278402</v>
      </c>
      <c r="R158" s="128">
        <v>0.22318510999999999</v>
      </c>
      <c r="S158" s="128">
        <v>0.51384406000000005</v>
      </c>
      <c r="T158" s="128">
        <v>34.54137283</v>
      </c>
      <c r="U158" s="128">
        <v>175.16152815000001</v>
      </c>
      <c r="V158" s="128">
        <v>163.67388933000001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3672.9423096999999</v>
      </c>
      <c r="C159" s="128">
        <v>3278.6327363999999</v>
      </c>
      <c r="D159" s="128">
        <v>3250.1149459600001</v>
      </c>
      <c r="E159" s="128">
        <v>1810.60612066</v>
      </c>
      <c r="F159" s="128">
        <v>1104.8083049500001</v>
      </c>
      <c r="G159" s="128">
        <v>334.70052034999998</v>
      </c>
      <c r="H159" s="128">
        <v>28.517790439999999</v>
      </c>
      <c r="I159" s="128">
        <v>0.26556221000000002</v>
      </c>
      <c r="J159" s="128">
        <v>11.183498119999999</v>
      </c>
      <c r="K159" s="128">
        <v>17.068730110000001</v>
      </c>
      <c r="L159" s="128">
        <v>228.47907794</v>
      </c>
      <c r="M159" s="128">
        <v>193.37824393</v>
      </c>
      <c r="N159" s="128">
        <v>0</v>
      </c>
      <c r="O159" s="128">
        <v>13.819140450000001</v>
      </c>
      <c r="P159" s="128">
        <v>179.55910348</v>
      </c>
      <c r="Q159" s="128">
        <v>35.10083401</v>
      </c>
      <c r="R159" s="128">
        <v>0.22564582</v>
      </c>
      <c r="S159" s="128">
        <v>0.51384147999999996</v>
      </c>
      <c r="T159" s="128">
        <v>34.361346709999999</v>
      </c>
      <c r="U159" s="128">
        <v>165.83049535999999</v>
      </c>
      <c r="V159" s="128">
        <v>185.09592713999999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3665.3195095400001</v>
      </c>
      <c r="C160" s="128">
        <v>3265.5637779799999</v>
      </c>
      <c r="D160" s="128">
        <v>3236.9962098300002</v>
      </c>
      <c r="E160" s="128">
        <v>1834.8999995500001</v>
      </c>
      <c r="F160" s="128">
        <v>1076.81163851</v>
      </c>
      <c r="G160" s="128">
        <v>325.28457177000001</v>
      </c>
      <c r="H160" s="128">
        <v>28.56756815</v>
      </c>
      <c r="I160" s="128">
        <v>0.29358763999999998</v>
      </c>
      <c r="J160" s="128">
        <v>11.186253369999999</v>
      </c>
      <c r="K160" s="128">
        <v>17.087727139999998</v>
      </c>
      <c r="L160" s="128">
        <v>225.18593097999999</v>
      </c>
      <c r="M160" s="128">
        <v>191.13502425999999</v>
      </c>
      <c r="N160" s="128">
        <v>0</v>
      </c>
      <c r="O160" s="128">
        <v>11.05425187</v>
      </c>
      <c r="P160" s="128">
        <v>180.08077238999999</v>
      </c>
      <c r="Q160" s="128">
        <v>34.05090672</v>
      </c>
      <c r="R160" s="128">
        <v>0.18046311000000001</v>
      </c>
      <c r="S160" s="128">
        <v>0.51512504999999997</v>
      </c>
      <c r="T160" s="128">
        <v>33.355318560000001</v>
      </c>
      <c r="U160" s="128">
        <v>174.56980057999999</v>
      </c>
      <c r="V160" s="128">
        <v>181.8670185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3699.6035355600002</v>
      </c>
      <c r="C161" s="128">
        <v>3301.2731914699998</v>
      </c>
      <c r="D161" s="128">
        <v>3272.6806874499998</v>
      </c>
      <c r="E161" s="128">
        <v>1880.15807045</v>
      </c>
      <c r="F161" s="128">
        <v>1072.84072831</v>
      </c>
      <c r="G161" s="128">
        <v>319.68188868999999</v>
      </c>
      <c r="H161" s="128">
        <v>28.59250402</v>
      </c>
      <c r="I161" s="128">
        <v>0.32077676999999999</v>
      </c>
      <c r="J161" s="128">
        <v>11.18655618</v>
      </c>
      <c r="K161" s="128">
        <v>17.085171070000001</v>
      </c>
      <c r="L161" s="128">
        <v>222.55646856999999</v>
      </c>
      <c r="M161" s="128">
        <v>189.17626250000001</v>
      </c>
      <c r="N161" s="128">
        <v>0</v>
      </c>
      <c r="O161" s="128">
        <v>10.516415670000001</v>
      </c>
      <c r="P161" s="128">
        <v>178.65984682999999</v>
      </c>
      <c r="Q161" s="128">
        <v>33.38020607</v>
      </c>
      <c r="R161" s="128">
        <v>0</v>
      </c>
      <c r="S161" s="128">
        <v>0.51674394000000001</v>
      </c>
      <c r="T161" s="128">
        <v>32.863462130000002</v>
      </c>
      <c r="U161" s="128">
        <v>175.77387551999999</v>
      </c>
      <c r="V161" s="128">
        <v>179.58340079000001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3777.7928296700002</v>
      </c>
      <c r="C162" s="128">
        <v>3371.51316787</v>
      </c>
      <c r="D162" s="128">
        <v>3342.9896573800002</v>
      </c>
      <c r="E162" s="128">
        <v>1952.0710888799999</v>
      </c>
      <c r="F162" s="128">
        <v>1073.2599866999999</v>
      </c>
      <c r="G162" s="128">
        <v>317.65858179999998</v>
      </c>
      <c r="H162" s="128">
        <v>28.52351049</v>
      </c>
      <c r="I162" s="128">
        <v>0.27513126999999998</v>
      </c>
      <c r="J162" s="128">
        <v>11.196834900000001</v>
      </c>
      <c r="K162" s="128">
        <v>17.051544320000001</v>
      </c>
      <c r="L162" s="128">
        <v>219.36057068</v>
      </c>
      <c r="M162" s="128">
        <v>186.32491683000001</v>
      </c>
      <c r="N162" s="128">
        <v>0</v>
      </c>
      <c r="O162" s="128">
        <v>10.083780389999999</v>
      </c>
      <c r="P162" s="128">
        <v>176.24113643999999</v>
      </c>
      <c r="Q162" s="128">
        <v>33.035653850000003</v>
      </c>
      <c r="R162" s="128">
        <v>0</v>
      </c>
      <c r="S162" s="128">
        <v>0.51834966999999998</v>
      </c>
      <c r="T162" s="128">
        <v>32.517304179999996</v>
      </c>
      <c r="U162" s="128">
        <v>186.91909111999999</v>
      </c>
      <c r="V162" s="128">
        <v>180.27529186000001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3746.71350622</v>
      </c>
      <c r="C163" s="128">
        <v>3337.7703286999999</v>
      </c>
      <c r="D163" s="128">
        <v>3309.3076532300001</v>
      </c>
      <c r="E163" s="128">
        <v>1933.7896835700001</v>
      </c>
      <c r="F163" s="128">
        <v>878.91925894999997</v>
      </c>
      <c r="G163" s="128">
        <v>496.59871070999998</v>
      </c>
      <c r="H163" s="128">
        <v>28.462675470000001</v>
      </c>
      <c r="I163" s="128">
        <v>0.29402006000000003</v>
      </c>
      <c r="J163" s="128">
        <v>11.17389273</v>
      </c>
      <c r="K163" s="128">
        <v>16.994762680000001</v>
      </c>
      <c r="L163" s="128">
        <v>219.41702021</v>
      </c>
      <c r="M163" s="128">
        <v>187.39071374</v>
      </c>
      <c r="N163" s="128">
        <v>0</v>
      </c>
      <c r="O163" s="128">
        <v>9.8617237099999997</v>
      </c>
      <c r="P163" s="128">
        <v>177.52899002999999</v>
      </c>
      <c r="Q163" s="128">
        <v>32.026306470000002</v>
      </c>
      <c r="R163" s="128">
        <v>0</v>
      </c>
      <c r="S163" s="128">
        <v>0.51981094999999999</v>
      </c>
      <c r="T163" s="128">
        <v>31.506495520000001</v>
      </c>
      <c r="U163" s="128">
        <v>189.52615731</v>
      </c>
      <c r="V163" s="128">
        <v>180.72887007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3761.4099951200001</v>
      </c>
      <c r="C164" s="128">
        <v>3350.15304896</v>
      </c>
      <c r="D164" s="128">
        <v>3321.8603698799998</v>
      </c>
      <c r="E164" s="128">
        <v>1973.12165482</v>
      </c>
      <c r="F164" s="128">
        <v>861.60631392000005</v>
      </c>
      <c r="G164" s="128">
        <v>487.13240114000001</v>
      </c>
      <c r="H164" s="128">
        <v>28.292679079999999</v>
      </c>
      <c r="I164" s="128">
        <v>0.26939185999999998</v>
      </c>
      <c r="J164" s="128">
        <v>11.11267372</v>
      </c>
      <c r="K164" s="128">
        <v>16.9106135</v>
      </c>
      <c r="L164" s="128">
        <v>224.34900096999999</v>
      </c>
      <c r="M164" s="128">
        <v>192.78733274999999</v>
      </c>
      <c r="N164" s="128">
        <v>0</v>
      </c>
      <c r="O164" s="128">
        <v>9.6548973999999994</v>
      </c>
      <c r="P164" s="128">
        <v>183.13243535000001</v>
      </c>
      <c r="Q164" s="128">
        <v>31.561668220000001</v>
      </c>
      <c r="R164" s="128">
        <v>0</v>
      </c>
      <c r="S164" s="128">
        <v>0.51872574000000005</v>
      </c>
      <c r="T164" s="128">
        <v>31.042942480000001</v>
      </c>
      <c r="U164" s="128">
        <v>186.90794518999999</v>
      </c>
      <c r="V164" s="128">
        <v>187.67817661000001</v>
      </c>
      <c r="W164" s="128"/>
      <c r="X164" s="128"/>
      <c r="Y164" s="128"/>
      <c r="Z164" s="128"/>
      <c r="AA164" s="128"/>
      <c r="AB164" s="128"/>
    </row>
    <row r="165" spans="1:28" hidden="1" outlineLevel="1">
      <c r="A165" s="9">
        <v>45231</v>
      </c>
      <c r="B165" s="128">
        <v>3824.3305172199998</v>
      </c>
      <c r="C165" s="128">
        <v>3406.8173831300001</v>
      </c>
      <c r="D165" s="128">
        <v>3378.3852794899999</v>
      </c>
      <c r="E165" s="128">
        <v>2019.0169526699999</v>
      </c>
      <c r="F165" s="128">
        <v>876.21809035000001</v>
      </c>
      <c r="G165" s="128">
        <v>483.15023646999998</v>
      </c>
      <c r="H165" s="128">
        <v>28.432103640000001</v>
      </c>
      <c r="I165" s="128">
        <v>0.32739574999999999</v>
      </c>
      <c r="J165" s="128">
        <v>11.12067223</v>
      </c>
      <c r="K165" s="128">
        <v>16.98403566</v>
      </c>
      <c r="L165" s="128">
        <v>229.67080817999999</v>
      </c>
      <c r="M165" s="128">
        <v>198.18893535999999</v>
      </c>
      <c r="N165" s="128">
        <v>0</v>
      </c>
      <c r="O165" s="128">
        <v>9.2245439999999999</v>
      </c>
      <c r="P165" s="128">
        <v>188.96439136000001</v>
      </c>
      <c r="Q165" s="128">
        <v>31.48187282</v>
      </c>
      <c r="R165" s="128">
        <v>0</v>
      </c>
      <c r="S165" s="128">
        <v>0.52043927000000001</v>
      </c>
      <c r="T165" s="128">
        <v>30.961433549999999</v>
      </c>
      <c r="U165" s="128">
        <v>187.84232591</v>
      </c>
      <c r="V165" s="128">
        <v>194.50784367</v>
      </c>
      <c r="W165" s="128"/>
      <c r="X165" s="128"/>
      <c r="Y165" s="128"/>
      <c r="Z165" s="128"/>
      <c r="AA165" s="128"/>
      <c r="AB165" s="128"/>
    </row>
    <row r="166" spans="1:28" hidden="1" outlineLevel="1">
      <c r="A166" s="9">
        <v>45261</v>
      </c>
      <c r="B166" s="128">
        <v>3728.0015820799999</v>
      </c>
      <c r="C166" s="128">
        <v>3299.1664970800002</v>
      </c>
      <c r="D166" s="128">
        <v>3269.9653567199998</v>
      </c>
      <c r="E166" s="128">
        <v>1940.84665655</v>
      </c>
      <c r="F166" s="128">
        <v>862.21821405000003</v>
      </c>
      <c r="G166" s="128">
        <v>466.90048611999998</v>
      </c>
      <c r="H166" s="128">
        <v>29.20114036</v>
      </c>
      <c r="I166" s="128">
        <v>0.29377088000000001</v>
      </c>
      <c r="J166" s="128">
        <v>11.14733878</v>
      </c>
      <c r="K166" s="128">
        <v>17.760030700000002</v>
      </c>
      <c r="L166" s="128">
        <v>232.08679118000001</v>
      </c>
      <c r="M166" s="128">
        <v>200.23549231000001</v>
      </c>
      <c r="N166" s="128">
        <v>0</v>
      </c>
      <c r="O166" s="128">
        <v>9.0389390899999995</v>
      </c>
      <c r="P166" s="128">
        <v>191.19655322</v>
      </c>
      <c r="Q166" s="128">
        <v>31.851298870000001</v>
      </c>
      <c r="R166" s="128">
        <v>0</v>
      </c>
      <c r="S166" s="128">
        <v>0.54540182000000004</v>
      </c>
      <c r="T166" s="128">
        <v>31.305897049999999</v>
      </c>
      <c r="U166" s="128">
        <v>196.74829381999999</v>
      </c>
      <c r="V166" s="128">
        <v>196.36769525</v>
      </c>
      <c r="W166" s="128"/>
      <c r="X166" s="128"/>
      <c r="Y166" s="128"/>
      <c r="Z166" s="128"/>
      <c r="AA166" s="128"/>
      <c r="AB166" s="128"/>
    </row>
    <row r="167" spans="1:28" hidden="1" outlineLevel="1">
      <c r="A167" s="9">
        <v>45292</v>
      </c>
      <c r="B167" s="128">
        <v>3788.0864558600001</v>
      </c>
      <c r="C167" s="128">
        <v>3359.65970118</v>
      </c>
      <c r="D167" s="128">
        <v>3332.7427631999999</v>
      </c>
      <c r="E167" s="128">
        <v>2056.7616551800002</v>
      </c>
      <c r="F167" s="128">
        <v>820.04563721</v>
      </c>
      <c r="G167" s="128">
        <v>455.93547081000003</v>
      </c>
      <c r="H167" s="128">
        <v>26.91693798</v>
      </c>
      <c r="I167" s="128">
        <v>0.32167033</v>
      </c>
      <c r="J167" s="128">
        <v>10.497434630000001</v>
      </c>
      <c r="K167" s="128">
        <v>16.097833019999999</v>
      </c>
      <c r="L167" s="128">
        <v>232.56300897</v>
      </c>
      <c r="M167" s="128">
        <v>201.36835599</v>
      </c>
      <c r="N167" s="128">
        <v>0</v>
      </c>
      <c r="O167" s="128">
        <v>8.8355720400000006</v>
      </c>
      <c r="P167" s="128">
        <v>192.53278395000001</v>
      </c>
      <c r="Q167" s="128">
        <v>31.194652980000001</v>
      </c>
      <c r="R167" s="128">
        <v>0</v>
      </c>
      <c r="S167" s="128">
        <v>0.54588548000000003</v>
      </c>
      <c r="T167" s="128">
        <v>30.648767500000002</v>
      </c>
      <c r="U167" s="128">
        <v>195.86374570999999</v>
      </c>
      <c r="V167" s="128">
        <v>197.65544252999999</v>
      </c>
      <c r="W167" s="128"/>
      <c r="X167" s="128"/>
      <c r="Y167" s="128"/>
      <c r="Z167" s="128"/>
      <c r="AA167" s="128"/>
      <c r="AB167" s="128"/>
    </row>
    <row r="168" spans="1:28" hidden="1" outlineLevel="1">
      <c r="A168" s="9">
        <v>45323</v>
      </c>
      <c r="B168" s="128">
        <v>3799.7981530799998</v>
      </c>
      <c r="C168" s="128">
        <v>3363.4455223499999</v>
      </c>
      <c r="D168" s="128">
        <v>3336.3162665099999</v>
      </c>
      <c r="E168" s="128">
        <v>2069.1426756000001</v>
      </c>
      <c r="F168" s="128">
        <v>816.46404929000005</v>
      </c>
      <c r="G168" s="128">
        <v>450.70954161999998</v>
      </c>
      <c r="H168" s="128">
        <v>27.129255839999999</v>
      </c>
      <c r="I168" s="128">
        <v>0.30202372999999999</v>
      </c>
      <c r="J168" s="128">
        <v>10.60500113</v>
      </c>
      <c r="K168" s="128">
        <v>16.222230979999999</v>
      </c>
      <c r="L168" s="128">
        <v>233.33606589999999</v>
      </c>
      <c r="M168" s="128">
        <v>202.35310806000001</v>
      </c>
      <c r="N168" s="128">
        <v>0</v>
      </c>
      <c r="O168" s="128">
        <v>8.6131002599999995</v>
      </c>
      <c r="P168" s="128">
        <v>193.7400078</v>
      </c>
      <c r="Q168" s="128">
        <v>30.982957840000001</v>
      </c>
      <c r="R168" s="128">
        <v>0</v>
      </c>
      <c r="S168" s="128">
        <v>0.55233663</v>
      </c>
      <c r="T168" s="128">
        <v>30.430621210000002</v>
      </c>
      <c r="U168" s="128">
        <v>203.01656482999999</v>
      </c>
      <c r="V168" s="128">
        <v>198.25230786</v>
      </c>
      <c r="W168" s="128"/>
      <c r="X168" s="128"/>
      <c r="Y168" s="128"/>
      <c r="Z168" s="128"/>
      <c r="AA168" s="128"/>
      <c r="AB168" s="128"/>
    </row>
    <row r="169" spans="1:28" hidden="1" outlineLevel="1">
      <c r="A169" s="9">
        <v>45352</v>
      </c>
      <c r="B169" s="128">
        <v>3865.1733789499999</v>
      </c>
      <c r="C169" s="128">
        <v>3406.4376024399999</v>
      </c>
      <c r="D169" s="128">
        <v>3378.5548751000001</v>
      </c>
      <c r="E169" s="128">
        <v>2120.5246643199998</v>
      </c>
      <c r="F169" s="128">
        <v>811.68338890999996</v>
      </c>
      <c r="G169" s="128">
        <v>446.34682186999999</v>
      </c>
      <c r="H169" s="128">
        <v>27.882727339999999</v>
      </c>
      <c r="I169" s="128">
        <v>0.35395947999999999</v>
      </c>
      <c r="J169" s="128">
        <v>10.88747642</v>
      </c>
      <c r="K169" s="128">
        <v>16.64129144</v>
      </c>
      <c r="L169" s="128">
        <v>239.01010625000001</v>
      </c>
      <c r="M169" s="128">
        <v>207.52885723</v>
      </c>
      <c r="N169" s="128">
        <v>0</v>
      </c>
      <c r="O169" s="128">
        <v>8.2945431799999998</v>
      </c>
      <c r="P169" s="128">
        <v>199.23431404999999</v>
      </c>
      <c r="Q169" s="128">
        <v>31.48124902</v>
      </c>
      <c r="R169" s="128">
        <v>0</v>
      </c>
      <c r="S169" s="128">
        <v>0.56931507999999997</v>
      </c>
      <c r="T169" s="128">
        <v>30.911933940000001</v>
      </c>
      <c r="U169" s="128">
        <v>219.72567025999999</v>
      </c>
      <c r="V169" s="128">
        <v>208.43270224</v>
      </c>
      <c r="W169" s="128"/>
      <c r="X169" s="128"/>
      <c r="Y169" s="128"/>
      <c r="Z169" s="128"/>
      <c r="AA169" s="128"/>
      <c r="AB169" s="128"/>
    </row>
    <row r="170" spans="1:28">
      <c r="A170" s="9">
        <v>45383</v>
      </c>
      <c r="B170" s="128">
        <v>3934.32534674</v>
      </c>
      <c r="C170" s="128">
        <v>3455.2335360000002</v>
      </c>
      <c r="D170" s="128">
        <v>3427.15896307</v>
      </c>
      <c r="E170" s="128">
        <v>2176.4315201700001</v>
      </c>
      <c r="F170" s="128">
        <v>814.96215439000002</v>
      </c>
      <c r="G170" s="128">
        <v>435.76528851</v>
      </c>
      <c r="H170" s="128">
        <v>28.074572929999999</v>
      </c>
      <c r="I170" s="128">
        <v>0.25207436999999999</v>
      </c>
      <c r="J170" s="128">
        <v>11.010729980000001</v>
      </c>
      <c r="K170" s="128">
        <v>16.811768579999999</v>
      </c>
      <c r="L170" s="128">
        <v>245.81358852</v>
      </c>
      <c r="M170" s="128">
        <v>214.17690547000001</v>
      </c>
      <c r="N170" s="128">
        <v>0</v>
      </c>
      <c r="O170" s="128">
        <v>8.0677857999999993</v>
      </c>
      <c r="P170" s="128">
        <v>206.10911967000001</v>
      </c>
      <c r="Q170" s="128">
        <v>31.636683049999998</v>
      </c>
      <c r="R170" s="128">
        <v>0</v>
      </c>
      <c r="S170" s="128">
        <v>0.57789190999999995</v>
      </c>
      <c r="T170" s="128">
        <v>31.05879114</v>
      </c>
      <c r="U170" s="128">
        <v>233.27822222</v>
      </c>
      <c r="V170" s="128">
        <v>237.47161528000001</v>
      </c>
      <c r="W170" s="128"/>
      <c r="X170" s="128"/>
      <c r="Y170" s="128"/>
      <c r="Z170" s="128"/>
      <c r="AA170" s="128"/>
      <c r="AB170" s="128"/>
    </row>
    <row r="171" spans="1:28">
      <c r="A171" s="9">
        <v>45413</v>
      </c>
      <c r="B171" s="128">
        <v>4003.9025321099998</v>
      </c>
      <c r="C171" s="128">
        <v>3510.5786082499999</v>
      </c>
      <c r="D171" s="128">
        <v>3484.68505095</v>
      </c>
      <c r="E171" s="128">
        <v>2218.3513012899998</v>
      </c>
      <c r="F171" s="128">
        <v>835.71146653000005</v>
      </c>
      <c r="G171" s="128">
        <v>430.62228313000003</v>
      </c>
      <c r="H171" s="128">
        <v>25.893557300000001</v>
      </c>
      <c r="I171" s="128">
        <v>0.28900914999999999</v>
      </c>
      <c r="J171" s="128">
        <v>11.24327093</v>
      </c>
      <c r="K171" s="128">
        <v>14.36127722</v>
      </c>
      <c r="L171" s="128">
        <v>249.91317545999999</v>
      </c>
      <c r="M171" s="128">
        <v>217.9361313</v>
      </c>
      <c r="N171" s="128">
        <v>0</v>
      </c>
      <c r="O171" s="128">
        <v>7.7870986999999996</v>
      </c>
      <c r="P171" s="128">
        <v>210.1490326</v>
      </c>
      <c r="Q171" s="128">
        <v>31.977044159999998</v>
      </c>
      <c r="R171" s="128">
        <v>0</v>
      </c>
      <c r="S171" s="128">
        <v>0.59247879999999997</v>
      </c>
      <c r="T171" s="128">
        <v>31.38456536</v>
      </c>
      <c r="U171" s="128">
        <v>243.41074839999999</v>
      </c>
      <c r="V171" s="128">
        <v>246.33113281000001</v>
      </c>
      <c r="W171" s="128"/>
      <c r="X171" s="128"/>
      <c r="Y171" s="128"/>
      <c r="Z171" s="128"/>
      <c r="AA171" s="128"/>
      <c r="AB171" s="128"/>
    </row>
    <row r="172" spans="1:28">
      <c r="A172" s="9">
        <v>45444</v>
      </c>
      <c r="B172" s="128">
        <v>4033.4320929700002</v>
      </c>
      <c r="C172" s="128">
        <v>3534.2517882400002</v>
      </c>
      <c r="D172" s="128">
        <v>3508.4704738400001</v>
      </c>
      <c r="E172" s="128">
        <v>2235.7954295999998</v>
      </c>
      <c r="F172" s="128">
        <v>849.09330735000003</v>
      </c>
      <c r="G172" s="128">
        <v>423.58173689</v>
      </c>
      <c r="H172" s="128">
        <v>25.781314399999999</v>
      </c>
      <c r="I172" s="128">
        <v>0.18452156</v>
      </c>
      <c r="J172" s="128">
        <v>11.25151808</v>
      </c>
      <c r="K172" s="128">
        <v>14.345274760000001</v>
      </c>
      <c r="L172" s="128">
        <v>251.49323863000001</v>
      </c>
      <c r="M172" s="128">
        <v>219.77993444000001</v>
      </c>
      <c r="N172" s="128">
        <v>0</v>
      </c>
      <c r="O172" s="128">
        <v>7.4809064100000002</v>
      </c>
      <c r="P172" s="128">
        <v>212.29902802999999</v>
      </c>
      <c r="Q172" s="128">
        <v>31.713304189999999</v>
      </c>
      <c r="R172" s="128">
        <v>0</v>
      </c>
      <c r="S172" s="128">
        <v>0.59534441999999999</v>
      </c>
      <c r="T172" s="128">
        <v>31.117959769999999</v>
      </c>
      <c r="U172" s="128">
        <v>247.68706610000001</v>
      </c>
      <c r="V172" s="128">
        <v>236.75078583999999</v>
      </c>
      <c r="W172" s="128"/>
      <c r="X172" s="128"/>
      <c r="Y172" s="128"/>
      <c r="Z172" s="128"/>
      <c r="AA172" s="128"/>
      <c r="AB172" s="128"/>
    </row>
    <row r="173" spans="1:28">
      <c r="A173" s="9">
        <v>45474</v>
      </c>
      <c r="B173" s="128">
        <v>4107.3536164999996</v>
      </c>
      <c r="C173" s="128">
        <v>3602.91471056</v>
      </c>
      <c r="D173" s="128">
        <v>3576.79644207</v>
      </c>
      <c r="E173" s="128">
        <v>2318.0720523199998</v>
      </c>
      <c r="F173" s="128">
        <v>844.47591595999995</v>
      </c>
      <c r="G173" s="128">
        <v>414.24847378999999</v>
      </c>
      <c r="H173" s="128">
        <v>26.118268489999998</v>
      </c>
      <c r="I173" s="128">
        <v>0.19815094999999999</v>
      </c>
      <c r="J173" s="128">
        <v>11.388717679999999</v>
      </c>
      <c r="K173" s="128">
        <v>14.531399860000001</v>
      </c>
      <c r="L173" s="128">
        <v>258.05394792999999</v>
      </c>
      <c r="M173" s="128">
        <v>226.20303773000001</v>
      </c>
      <c r="N173" s="128">
        <v>0</v>
      </c>
      <c r="O173" s="128">
        <v>7.2580693700000003</v>
      </c>
      <c r="P173" s="128">
        <v>218.94496835999999</v>
      </c>
      <c r="Q173" s="128">
        <v>31.850910200000001</v>
      </c>
      <c r="R173" s="128">
        <v>0</v>
      </c>
      <c r="S173" s="128">
        <v>0.60523338000000004</v>
      </c>
      <c r="T173" s="128">
        <v>31.24567682</v>
      </c>
      <c r="U173" s="128">
        <v>246.38495800999999</v>
      </c>
      <c r="V173" s="128">
        <v>244.32945702000001</v>
      </c>
      <c r="W173" s="128"/>
      <c r="X173" s="128"/>
      <c r="Y173" s="128"/>
      <c r="Z173" s="128"/>
      <c r="AA173" s="128"/>
      <c r="AB173" s="128"/>
    </row>
    <row r="174" spans="1:28">
      <c r="A174" s="9">
        <v>45505</v>
      </c>
      <c r="B174" s="128">
        <v>4170.4412611899998</v>
      </c>
      <c r="C174" s="128">
        <v>3648.4562066200001</v>
      </c>
      <c r="D174" s="128">
        <v>3622.5563838600001</v>
      </c>
      <c r="E174" s="128">
        <v>2321.7541445500001</v>
      </c>
      <c r="F174" s="128">
        <v>890.71928919000004</v>
      </c>
      <c r="G174" s="128">
        <v>410.08295012000002</v>
      </c>
      <c r="H174" s="128">
        <v>25.899822759999999</v>
      </c>
      <c r="I174" s="128">
        <v>0.19851163999999999</v>
      </c>
      <c r="J174" s="128">
        <v>11.439585790000001</v>
      </c>
      <c r="K174" s="128">
        <v>14.261725330000001</v>
      </c>
      <c r="L174" s="128">
        <v>264.90055082999999</v>
      </c>
      <c r="M174" s="128">
        <v>234.56332616</v>
      </c>
      <c r="N174" s="128">
        <v>0</v>
      </c>
      <c r="O174" s="128">
        <v>7.0286273599999998</v>
      </c>
      <c r="P174" s="128">
        <v>227.5346988</v>
      </c>
      <c r="Q174" s="128">
        <v>30.337224670000001</v>
      </c>
      <c r="R174" s="128">
        <v>0</v>
      </c>
      <c r="S174" s="128">
        <v>0.61036931000000005</v>
      </c>
      <c r="T174" s="128">
        <v>29.726855359999998</v>
      </c>
      <c r="U174" s="128">
        <v>257.08450374</v>
      </c>
      <c r="V174" s="128">
        <v>249.64222967000001</v>
      </c>
      <c r="W174" s="128"/>
      <c r="X174" s="128"/>
      <c r="Y174" s="128"/>
      <c r="Z174" s="128"/>
      <c r="AA174" s="128"/>
      <c r="AB174" s="128"/>
    </row>
    <row r="175" spans="1:28">
      <c r="A175" s="9">
        <v>45536</v>
      </c>
      <c r="B175" s="128">
        <v>4185.6436206199996</v>
      </c>
      <c r="C175" s="128">
        <v>3654.6993407800001</v>
      </c>
      <c r="D175" s="128">
        <v>3628.8514831699999</v>
      </c>
      <c r="E175" s="128">
        <v>2333.94804092</v>
      </c>
      <c r="F175" s="128">
        <v>887.86239102000002</v>
      </c>
      <c r="G175" s="128">
        <v>407.04105122999999</v>
      </c>
      <c r="H175" s="128">
        <v>25.847857609999998</v>
      </c>
      <c r="I175" s="128">
        <v>0.16742638000000001</v>
      </c>
      <c r="J175" s="128">
        <v>11.416104580000001</v>
      </c>
      <c r="K175" s="128">
        <v>14.264326649999999</v>
      </c>
      <c r="L175" s="128">
        <v>269.22294815999999</v>
      </c>
      <c r="M175" s="128">
        <v>239.16981856000001</v>
      </c>
      <c r="N175" s="128">
        <v>0</v>
      </c>
      <c r="O175" s="128">
        <v>6.7713358599999998</v>
      </c>
      <c r="P175" s="128">
        <v>232.39848269999999</v>
      </c>
      <c r="Q175" s="128">
        <v>30.053129599999998</v>
      </c>
      <c r="R175" s="128">
        <v>0</v>
      </c>
      <c r="S175" s="128">
        <v>0.61257539000000005</v>
      </c>
      <c r="T175" s="128">
        <v>29.440554209999998</v>
      </c>
      <c r="U175" s="128">
        <v>261.72133167999999</v>
      </c>
      <c r="V175" s="128">
        <v>254.79046751000001</v>
      </c>
      <c r="W175" s="128"/>
      <c r="X175" s="128"/>
      <c r="Y175" s="128"/>
      <c r="Z175" s="128"/>
      <c r="AA175" s="128"/>
      <c r="AB175" s="128"/>
    </row>
    <row r="176" spans="1:28">
      <c r="A176" s="9">
        <v>45566</v>
      </c>
      <c r="B176" s="128">
        <v>4237.4759304299996</v>
      </c>
      <c r="C176" s="128">
        <v>3691.6598120600001</v>
      </c>
      <c r="D176" s="128">
        <v>3668.56180636</v>
      </c>
      <c r="E176" s="128">
        <v>2376.1619754200001</v>
      </c>
      <c r="F176" s="128">
        <v>895.23792733000005</v>
      </c>
      <c r="G176" s="128">
        <v>397.16190361000002</v>
      </c>
      <c r="H176" s="128">
        <v>23.098005700000002</v>
      </c>
      <c r="I176" s="128">
        <v>0.18418129</v>
      </c>
      <c r="J176" s="128">
        <v>11.441793929999999</v>
      </c>
      <c r="K176" s="128">
        <v>11.472030480000001</v>
      </c>
      <c r="L176" s="128">
        <v>277.18655546999997</v>
      </c>
      <c r="M176" s="128">
        <v>248.99713066999999</v>
      </c>
      <c r="N176" s="128">
        <v>0.29375268999999998</v>
      </c>
      <c r="O176" s="128">
        <v>6.54759928</v>
      </c>
      <c r="P176" s="128">
        <v>242.15577870000001</v>
      </c>
      <c r="Q176" s="128">
        <v>28.189424800000001</v>
      </c>
      <c r="R176" s="128">
        <v>0</v>
      </c>
      <c r="S176" s="128">
        <v>0.56706531000000004</v>
      </c>
      <c r="T176" s="128">
        <v>27.622359490000001</v>
      </c>
      <c r="U176" s="128">
        <v>268.6295629</v>
      </c>
      <c r="V176" s="128">
        <v>260.98139423999999</v>
      </c>
      <c r="W176" s="128"/>
      <c r="X176" s="128"/>
      <c r="Y176" s="128"/>
      <c r="Z176" s="128"/>
      <c r="AA176" s="128"/>
      <c r="AB176" s="128"/>
    </row>
    <row r="177" spans="1:28">
      <c r="A177" s="9">
        <v>45597</v>
      </c>
      <c r="B177" s="128">
        <v>4299.4732693699998</v>
      </c>
      <c r="C177" s="128">
        <v>3732.9314816199999</v>
      </c>
      <c r="D177" s="128">
        <v>3709.7207181600002</v>
      </c>
      <c r="E177" s="128">
        <v>2403.4723053399998</v>
      </c>
      <c r="F177" s="128">
        <v>913.63070693999998</v>
      </c>
      <c r="G177" s="128">
        <v>392.61770588000002</v>
      </c>
      <c r="H177" s="128">
        <v>23.210763459999999</v>
      </c>
      <c r="I177" s="128">
        <v>0.19374723999999999</v>
      </c>
      <c r="J177" s="128">
        <v>11.52527585</v>
      </c>
      <c r="K177" s="128">
        <v>11.49174037</v>
      </c>
      <c r="L177" s="128">
        <v>278.75027621999999</v>
      </c>
      <c r="M177" s="128">
        <v>250.84749120000001</v>
      </c>
      <c r="N177" s="128">
        <v>0.46024208999999999</v>
      </c>
      <c r="O177" s="128">
        <v>6.2818945900000003</v>
      </c>
      <c r="P177" s="128">
        <v>244.10535451999999</v>
      </c>
      <c r="Q177" s="128">
        <v>27.90278502</v>
      </c>
      <c r="R177" s="128">
        <v>0</v>
      </c>
      <c r="S177" s="128">
        <v>0.44577919999999999</v>
      </c>
      <c r="T177" s="128">
        <v>27.457005819999999</v>
      </c>
      <c r="U177" s="128">
        <v>287.79151152999998</v>
      </c>
      <c r="V177" s="128">
        <v>276.22187996000002</v>
      </c>
      <c r="W177" s="128"/>
      <c r="X177" s="128"/>
      <c r="Y177" s="128"/>
      <c r="Z177" s="128"/>
      <c r="AA177" s="128"/>
      <c r="AB177" s="128"/>
    </row>
    <row r="178" spans="1:28">
      <c r="A178" s="9">
        <v>45627</v>
      </c>
      <c r="B178" s="128">
        <v>4298.3000461700003</v>
      </c>
      <c r="C178" s="128">
        <v>3707.1830894499999</v>
      </c>
      <c r="D178" s="128">
        <v>3683.7834150899998</v>
      </c>
      <c r="E178" s="128">
        <v>2379.9816015400002</v>
      </c>
      <c r="F178" s="128">
        <v>920.44693243999996</v>
      </c>
      <c r="G178" s="128">
        <v>383.35488111000001</v>
      </c>
      <c r="H178" s="128">
        <v>23.399674359999999</v>
      </c>
      <c r="I178" s="128">
        <v>0.17716974999999999</v>
      </c>
      <c r="J178" s="128">
        <v>11.64658549</v>
      </c>
      <c r="K178" s="128">
        <v>11.57591912</v>
      </c>
      <c r="L178" s="128">
        <v>281.71075281999998</v>
      </c>
      <c r="M178" s="128">
        <v>253.77175026</v>
      </c>
      <c r="N178" s="128">
        <v>0.49101794999999998</v>
      </c>
      <c r="O178" s="128">
        <v>6.0481500300000004</v>
      </c>
      <c r="P178" s="128">
        <v>247.23258228</v>
      </c>
      <c r="Q178" s="128">
        <v>27.939002559999999</v>
      </c>
      <c r="R178" s="128">
        <v>0</v>
      </c>
      <c r="S178" s="128">
        <v>0.39788987999999997</v>
      </c>
      <c r="T178" s="128">
        <v>27.541112680000001</v>
      </c>
      <c r="U178" s="128">
        <v>309.40620389999998</v>
      </c>
      <c r="V178" s="128">
        <v>271.10900304</v>
      </c>
      <c r="W178" s="128"/>
      <c r="X178" s="128"/>
      <c r="Y178" s="128"/>
      <c r="Z178" s="128"/>
      <c r="AA178" s="128"/>
      <c r="AB178" s="128"/>
    </row>
    <row r="179" spans="1:28">
      <c r="A179" s="9">
        <v>45658</v>
      </c>
      <c r="B179" s="128">
        <v>4363.7491339199996</v>
      </c>
      <c r="C179" s="128">
        <v>3770.72130836</v>
      </c>
      <c r="D179" s="128">
        <v>3747.4965467799998</v>
      </c>
      <c r="E179" s="128">
        <v>2503.3049958800002</v>
      </c>
      <c r="F179" s="128">
        <v>865.40745215000004</v>
      </c>
      <c r="G179" s="128">
        <v>378.78409875</v>
      </c>
      <c r="H179" s="128">
        <v>23.224761579999999</v>
      </c>
      <c r="I179" s="128">
        <v>0.16829569999999999</v>
      </c>
      <c r="J179" s="128">
        <v>11.586338939999999</v>
      </c>
      <c r="K179" s="128">
        <v>11.47012694</v>
      </c>
      <c r="L179" s="128">
        <v>280.82210760999999</v>
      </c>
      <c r="M179" s="128">
        <v>253.24747737999999</v>
      </c>
      <c r="N179" s="128">
        <v>0.51822146999999996</v>
      </c>
      <c r="O179" s="128">
        <v>5.86853376</v>
      </c>
      <c r="P179" s="128">
        <v>246.86072214999999</v>
      </c>
      <c r="Q179" s="128">
        <v>27.57463023</v>
      </c>
      <c r="R179" s="128">
        <v>0</v>
      </c>
      <c r="S179" s="128">
        <v>0.34396096999999998</v>
      </c>
      <c r="T179" s="128">
        <v>27.230669259999999</v>
      </c>
      <c r="U179" s="128">
        <v>312.20571795000001</v>
      </c>
      <c r="V179" s="128">
        <v>269.75530662</v>
      </c>
      <c r="W179" s="128"/>
      <c r="X179" s="128"/>
      <c r="Y179" s="128"/>
      <c r="Z179" s="128"/>
      <c r="AA179" s="128"/>
      <c r="AB179" s="128"/>
    </row>
    <row r="180" spans="1:28">
      <c r="A180" s="9">
        <v>45689</v>
      </c>
      <c r="B180" s="128">
        <v>4402.6986232400004</v>
      </c>
      <c r="C180" s="128">
        <v>3785.7348301699999</v>
      </c>
      <c r="D180" s="128">
        <v>3762.6826723899999</v>
      </c>
      <c r="E180" s="128">
        <v>2521.1579566999999</v>
      </c>
      <c r="F180" s="128">
        <v>866.72829866999996</v>
      </c>
      <c r="G180" s="128">
        <v>374.79641701999998</v>
      </c>
      <c r="H180" s="128">
        <v>23.052157780000002</v>
      </c>
      <c r="I180" s="128">
        <v>0.17857729</v>
      </c>
      <c r="J180" s="128">
        <v>11.50158358</v>
      </c>
      <c r="K180" s="128">
        <v>11.37199691</v>
      </c>
      <c r="L180" s="128">
        <v>277.02710395000003</v>
      </c>
      <c r="M180" s="128">
        <v>249.90591659</v>
      </c>
      <c r="N180" s="128">
        <v>0.28105518000000002</v>
      </c>
      <c r="O180" s="128">
        <v>4.7348696400000003</v>
      </c>
      <c r="P180" s="128">
        <v>244.88999176999999</v>
      </c>
      <c r="Q180" s="128">
        <v>27.12118736</v>
      </c>
      <c r="R180" s="128">
        <v>0</v>
      </c>
      <c r="S180" s="128">
        <v>0.34062154</v>
      </c>
      <c r="T180" s="128">
        <v>26.78056582</v>
      </c>
      <c r="U180" s="128">
        <v>339.93668911999998</v>
      </c>
      <c r="V180" s="128">
        <v>267.79624132999999</v>
      </c>
      <c r="W180" s="128"/>
      <c r="X180" s="128"/>
      <c r="Y180" s="128"/>
      <c r="Z180" s="128"/>
      <c r="AA180" s="128"/>
      <c r="AB180" s="128"/>
    </row>
    <row r="181" spans="1:28">
      <c r="A181" s="9">
        <v>45717</v>
      </c>
      <c r="B181" s="128">
        <v>4479.0154190000003</v>
      </c>
      <c r="C181" s="128">
        <v>3856.1791951800001</v>
      </c>
      <c r="D181" s="128">
        <v>3833.0573778100002</v>
      </c>
      <c r="E181" s="128">
        <v>2530.4547851699999</v>
      </c>
      <c r="F181" s="128">
        <v>929.26350497999999</v>
      </c>
      <c r="G181" s="128">
        <v>373.33908766000002</v>
      </c>
      <c r="H181" s="128">
        <v>23.121817369999999</v>
      </c>
      <c r="I181" s="128">
        <v>0.19695280000000001</v>
      </c>
      <c r="J181" s="128">
        <v>11.4967486</v>
      </c>
      <c r="K181" s="128">
        <v>11.42811597</v>
      </c>
      <c r="L181" s="128">
        <v>276.88025948000001</v>
      </c>
      <c r="M181" s="128">
        <v>254.53844101999999</v>
      </c>
      <c r="N181" s="128">
        <v>0.31049331000000002</v>
      </c>
      <c r="O181" s="128">
        <v>4.5461567699999996</v>
      </c>
      <c r="P181" s="128">
        <v>249.68179094000001</v>
      </c>
      <c r="Q181" s="128">
        <v>22.341818459999999</v>
      </c>
      <c r="R181" s="128">
        <v>0</v>
      </c>
      <c r="S181" s="128">
        <v>0.34007101000000001</v>
      </c>
      <c r="T181" s="128">
        <v>22.00174745</v>
      </c>
      <c r="U181" s="128">
        <v>345.95596433999998</v>
      </c>
      <c r="V181" s="128">
        <v>272.40576744999998</v>
      </c>
      <c r="W181" s="128"/>
      <c r="X181" s="128"/>
      <c r="Y181" s="128"/>
      <c r="Z181" s="128"/>
      <c r="AA181" s="128"/>
      <c r="AB181" s="128"/>
    </row>
    <row r="182" spans="1:28">
      <c r="A182" s="9">
        <v>45748</v>
      </c>
      <c r="B182" s="128">
        <v>4553.66816397</v>
      </c>
      <c r="C182" s="128">
        <v>3905.7066320200001</v>
      </c>
      <c r="D182" s="128">
        <v>3882.4559418700001</v>
      </c>
      <c r="E182" s="128">
        <v>2719.84055197</v>
      </c>
      <c r="F182" s="128">
        <v>796.15883362</v>
      </c>
      <c r="G182" s="128">
        <v>366.45655627999997</v>
      </c>
      <c r="H182" s="128">
        <v>23.250690150000001</v>
      </c>
      <c r="I182" s="128">
        <v>0.16133339999999999</v>
      </c>
      <c r="J182" s="128">
        <v>11.53549703</v>
      </c>
      <c r="K182" s="128">
        <v>11.55385972</v>
      </c>
      <c r="L182" s="128">
        <v>280.20824938999999</v>
      </c>
      <c r="M182" s="128">
        <v>258.05894059000002</v>
      </c>
      <c r="N182" s="128">
        <v>0.28517584000000001</v>
      </c>
      <c r="O182" s="128">
        <v>4.1907054300000004</v>
      </c>
      <c r="P182" s="128">
        <v>253.58305931999999</v>
      </c>
      <c r="Q182" s="128">
        <v>22.1493088</v>
      </c>
      <c r="R182" s="128">
        <v>0</v>
      </c>
      <c r="S182" s="128">
        <v>0.34038744999999998</v>
      </c>
      <c r="T182" s="128">
        <v>21.808921349999999</v>
      </c>
      <c r="U182" s="128">
        <v>367.75328256</v>
      </c>
      <c r="V182" s="128">
        <v>263.73509582000003</v>
      </c>
      <c r="W182" s="128"/>
      <c r="X182" s="128"/>
      <c r="Y182" s="128"/>
      <c r="Z182" s="128"/>
      <c r="AA182" s="128"/>
      <c r="AB18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1093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129</v>
      </c>
    </row>
    <row r="2" spans="1:22" s="11" customFormat="1" ht="5.25" customHeight="1">
      <c r="A2" s="40"/>
    </row>
    <row r="3" spans="1:22">
      <c r="A3" s="110" t="s">
        <v>55</v>
      </c>
    </row>
    <row r="4" spans="1:22" ht="12.75" customHeight="1">
      <c r="A4" s="207" t="s">
        <v>128</v>
      </c>
      <c r="B4" s="219"/>
      <c r="C4" s="219"/>
      <c r="D4" s="219"/>
    </row>
    <row r="5" spans="1:22" ht="12.75" customHeight="1">
      <c r="A5" s="30" t="s">
        <v>228</v>
      </c>
    </row>
    <row r="6" spans="1:22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1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2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2" customFormat="1" ht="68.2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22" s="32" customFormat="1" collapsed="1">
      <c r="A10" s="46">
        <v>1</v>
      </c>
      <c r="B10" s="47">
        <v>2</v>
      </c>
      <c r="C10" s="46">
        <v>3</v>
      </c>
      <c r="D10" s="47">
        <v>4</v>
      </c>
      <c r="E10" s="46">
        <v>5</v>
      </c>
      <c r="F10" s="47">
        <v>6</v>
      </c>
      <c r="G10" s="46">
        <v>7</v>
      </c>
      <c r="H10" s="47">
        <v>8</v>
      </c>
      <c r="I10" s="46">
        <v>9</v>
      </c>
      <c r="J10" s="47">
        <v>10</v>
      </c>
      <c r="K10" s="46">
        <v>11</v>
      </c>
      <c r="L10" s="47">
        <v>12</v>
      </c>
      <c r="M10" s="46">
        <v>13</v>
      </c>
      <c r="N10" s="47">
        <v>14</v>
      </c>
      <c r="O10" s="46">
        <v>15</v>
      </c>
      <c r="P10" s="47">
        <v>16</v>
      </c>
    </row>
    <row r="11" spans="1:22" s="34" customFormat="1" hidden="1" outlineLevel="1">
      <c r="A11" s="9">
        <v>40544</v>
      </c>
      <c r="B11" s="129">
        <v>6257.4370255399999</v>
      </c>
      <c r="C11" s="33">
        <v>34.760388069999998</v>
      </c>
      <c r="D11" s="129">
        <v>29.930039729999997</v>
      </c>
      <c r="E11" s="129">
        <v>4.8303483399999996</v>
      </c>
      <c r="F11" s="129">
        <v>11.350640389999999</v>
      </c>
      <c r="G11" s="129">
        <v>6.0278592199999999</v>
      </c>
      <c r="H11" s="129">
        <v>5.3227811699999998</v>
      </c>
      <c r="I11" s="129">
        <v>1566.4847144700002</v>
      </c>
      <c r="J11" s="129">
        <v>490.28134389999997</v>
      </c>
      <c r="K11" s="129">
        <v>1076.2033705700001</v>
      </c>
      <c r="L11" s="129">
        <v>4644.8412826100002</v>
      </c>
      <c r="M11" s="129">
        <v>4598.7783725499994</v>
      </c>
      <c r="N11" s="129">
        <v>46.06291006</v>
      </c>
      <c r="O11" s="129">
        <v>1.2346741999999999</v>
      </c>
      <c r="P11" s="129">
        <v>42.194792559999996</v>
      </c>
      <c r="Q11" s="130"/>
      <c r="R11" s="130"/>
      <c r="S11" s="130"/>
      <c r="T11" s="130"/>
      <c r="U11" s="130"/>
      <c r="V11" s="130"/>
    </row>
    <row r="12" spans="1:22" s="34" customFormat="1" hidden="1" outlineLevel="1">
      <c r="A12" s="9">
        <v>40575</v>
      </c>
      <c r="B12" s="129">
        <v>6235.9419432000004</v>
      </c>
      <c r="C12" s="33">
        <v>35.149595170000005</v>
      </c>
      <c r="D12" s="129">
        <v>29.327899760000001</v>
      </c>
      <c r="E12" s="129">
        <v>5.8216954099999993</v>
      </c>
      <c r="F12" s="129">
        <v>15.574983450000001</v>
      </c>
      <c r="G12" s="129">
        <v>6.3335418699999995</v>
      </c>
      <c r="H12" s="129">
        <v>9.2414415799999983</v>
      </c>
      <c r="I12" s="129">
        <v>1465.0894349600001</v>
      </c>
      <c r="J12" s="129">
        <v>401.48979280000003</v>
      </c>
      <c r="K12" s="129">
        <v>1063.59964216</v>
      </c>
      <c r="L12" s="129">
        <v>4720.1279296199991</v>
      </c>
      <c r="M12" s="129">
        <v>4672.4392010299998</v>
      </c>
      <c r="N12" s="129">
        <v>47.688728590000004</v>
      </c>
      <c r="O12" s="129">
        <v>0.93453028999999999</v>
      </c>
      <c r="P12" s="129">
        <v>45.091276629999996</v>
      </c>
      <c r="Q12" s="130"/>
      <c r="R12" s="130"/>
      <c r="S12" s="130"/>
      <c r="T12" s="130"/>
      <c r="U12" s="130"/>
      <c r="V12" s="130"/>
    </row>
    <row r="13" spans="1:22" s="34" customFormat="1" hidden="1" outlineLevel="1">
      <c r="A13" s="9">
        <v>40603</v>
      </c>
      <c r="B13" s="129">
        <v>6313.1034275100001</v>
      </c>
      <c r="C13" s="33">
        <v>38.927643579999994</v>
      </c>
      <c r="D13" s="129">
        <v>34.875153210000001</v>
      </c>
      <c r="E13" s="129">
        <v>4.0524903700000001</v>
      </c>
      <c r="F13" s="129">
        <v>17.381962389999998</v>
      </c>
      <c r="G13" s="129">
        <v>6.8107845099999995</v>
      </c>
      <c r="H13" s="129">
        <v>10.57117788</v>
      </c>
      <c r="I13" s="129">
        <v>1502.4365997899999</v>
      </c>
      <c r="J13" s="129">
        <v>408.82267248999995</v>
      </c>
      <c r="K13" s="129">
        <v>1093.6139272999999</v>
      </c>
      <c r="L13" s="129">
        <v>4754.3572217500005</v>
      </c>
      <c r="M13" s="129">
        <v>4709.0196510900005</v>
      </c>
      <c r="N13" s="129">
        <v>45.337570659999997</v>
      </c>
      <c r="O13" s="129">
        <v>3.6191111500000002</v>
      </c>
      <c r="P13" s="129">
        <v>19.251265580000002</v>
      </c>
      <c r="Q13" s="130"/>
      <c r="R13" s="130"/>
      <c r="S13" s="130"/>
      <c r="T13" s="130"/>
      <c r="U13" s="130"/>
      <c r="V13" s="130"/>
    </row>
    <row r="14" spans="1:22" s="34" customFormat="1" hidden="1" outlineLevel="1">
      <c r="A14" s="9">
        <v>40634</v>
      </c>
      <c r="B14" s="129">
        <v>6328.2898102899999</v>
      </c>
      <c r="C14" s="33">
        <v>33.328818130000002</v>
      </c>
      <c r="D14" s="129">
        <v>28.443152400000002</v>
      </c>
      <c r="E14" s="129">
        <v>4.8856657300000004</v>
      </c>
      <c r="F14" s="129">
        <v>16.209258969999997</v>
      </c>
      <c r="G14" s="129">
        <v>6.3386952700000005</v>
      </c>
      <c r="H14" s="129">
        <v>9.8705636999999999</v>
      </c>
      <c r="I14" s="129">
        <v>1533.4123339000002</v>
      </c>
      <c r="J14" s="129">
        <v>516.43113198999993</v>
      </c>
      <c r="K14" s="129">
        <v>1016.98120191</v>
      </c>
      <c r="L14" s="129">
        <v>4745.3393992900001</v>
      </c>
      <c r="M14" s="129">
        <v>4699.1595382099995</v>
      </c>
      <c r="N14" s="129">
        <v>46.179861080000002</v>
      </c>
      <c r="O14" s="129">
        <v>1.0772172000000002</v>
      </c>
      <c r="P14" s="129">
        <v>21.81305047</v>
      </c>
      <c r="Q14" s="130"/>
      <c r="R14" s="130"/>
      <c r="S14" s="130"/>
      <c r="T14" s="130"/>
      <c r="U14" s="130"/>
      <c r="V14" s="130"/>
    </row>
    <row r="15" spans="1:22" s="34" customFormat="1" hidden="1" outlineLevel="1">
      <c r="A15" s="9">
        <v>40664</v>
      </c>
      <c r="B15" s="129">
        <v>6304.6429151700004</v>
      </c>
      <c r="C15" s="33">
        <v>33.160286120000002</v>
      </c>
      <c r="D15" s="129">
        <v>27.124263420000002</v>
      </c>
      <c r="E15" s="129">
        <v>6.0360226999999993</v>
      </c>
      <c r="F15" s="129">
        <v>14.672901249999999</v>
      </c>
      <c r="G15" s="129">
        <v>6.1972538400000001</v>
      </c>
      <c r="H15" s="129">
        <v>8.4756474100000005</v>
      </c>
      <c r="I15" s="129">
        <v>1455.5979849600001</v>
      </c>
      <c r="J15" s="129">
        <v>424.90523447999999</v>
      </c>
      <c r="K15" s="129">
        <v>1030.6927504800001</v>
      </c>
      <c r="L15" s="129">
        <v>4801.2117428399997</v>
      </c>
      <c r="M15" s="129">
        <v>4751.4032762899997</v>
      </c>
      <c r="N15" s="129">
        <v>49.808466549999999</v>
      </c>
      <c r="O15" s="129">
        <v>0.7222305</v>
      </c>
      <c r="P15" s="129">
        <v>21.586953099999999</v>
      </c>
      <c r="Q15" s="130"/>
      <c r="R15" s="130"/>
      <c r="S15" s="130"/>
      <c r="T15" s="130"/>
      <c r="U15" s="130"/>
      <c r="V15" s="130"/>
    </row>
    <row r="16" spans="1:22" s="34" customFormat="1" hidden="1" outlineLevel="1">
      <c r="A16" s="9">
        <v>40695</v>
      </c>
      <c r="B16" s="129">
        <v>6528.6836865699997</v>
      </c>
      <c r="C16" s="33">
        <v>41.82345187</v>
      </c>
      <c r="D16" s="129">
        <v>36.538103669999998</v>
      </c>
      <c r="E16" s="129">
        <v>5.2853481999999996</v>
      </c>
      <c r="F16" s="129">
        <v>10.764016250000001</v>
      </c>
      <c r="G16" s="129">
        <v>4.4521961900000004</v>
      </c>
      <c r="H16" s="129">
        <v>6.3118200599999996</v>
      </c>
      <c r="I16" s="129">
        <v>1592.34318902</v>
      </c>
      <c r="J16" s="129">
        <v>591.00021597</v>
      </c>
      <c r="K16" s="129">
        <v>1001.3429730500001</v>
      </c>
      <c r="L16" s="129">
        <v>4883.7530294299995</v>
      </c>
      <c r="M16" s="129">
        <v>4837.2019850300003</v>
      </c>
      <c r="N16" s="129">
        <v>46.551044400000002</v>
      </c>
      <c r="O16" s="129">
        <v>1.6995638299999998</v>
      </c>
      <c r="P16" s="129">
        <v>20.888292879999998</v>
      </c>
      <c r="Q16" s="130"/>
      <c r="R16" s="130"/>
      <c r="S16" s="130"/>
      <c r="T16" s="130"/>
      <c r="U16" s="130"/>
      <c r="V16" s="130"/>
    </row>
    <row r="17" spans="1:22" s="34" customFormat="1" hidden="1" outlineLevel="1">
      <c r="A17" s="9">
        <v>40725</v>
      </c>
      <c r="B17" s="129">
        <v>6743.5395310000004</v>
      </c>
      <c r="C17" s="33">
        <v>30.71429904</v>
      </c>
      <c r="D17" s="129">
        <v>25.788764</v>
      </c>
      <c r="E17" s="129">
        <v>4.9255350400000006</v>
      </c>
      <c r="F17" s="129">
        <v>10.960502440000001</v>
      </c>
      <c r="G17" s="129">
        <v>4.5672403900000003</v>
      </c>
      <c r="H17" s="129">
        <v>6.3932620499999997</v>
      </c>
      <c r="I17" s="129">
        <v>1795.5632125299999</v>
      </c>
      <c r="J17" s="129">
        <v>602.44789083000001</v>
      </c>
      <c r="K17" s="129">
        <v>1193.1153216999999</v>
      </c>
      <c r="L17" s="129">
        <v>4906.30151699</v>
      </c>
      <c r="M17" s="129">
        <v>4856.6573376000006</v>
      </c>
      <c r="N17" s="129">
        <v>49.644179389999998</v>
      </c>
      <c r="O17" s="129">
        <v>1.7634196499999999</v>
      </c>
      <c r="P17" s="129">
        <v>21.324992270000003</v>
      </c>
      <c r="Q17" s="130"/>
      <c r="R17" s="130"/>
      <c r="S17" s="130"/>
      <c r="T17" s="130"/>
      <c r="U17" s="130"/>
      <c r="V17" s="130"/>
    </row>
    <row r="18" spans="1:22" s="34" customFormat="1" hidden="1" outlineLevel="1">
      <c r="A18" s="9">
        <v>40756</v>
      </c>
      <c r="B18" s="129">
        <v>6348.2610253100002</v>
      </c>
      <c r="C18" s="33">
        <v>29.383677670000001</v>
      </c>
      <c r="D18" s="129">
        <v>24.99520991</v>
      </c>
      <c r="E18" s="129">
        <v>4.3884677600000002</v>
      </c>
      <c r="F18" s="129">
        <v>10.151779770000001</v>
      </c>
      <c r="G18" s="129">
        <v>3.5178913400000003</v>
      </c>
      <c r="H18" s="129">
        <v>6.6338884300000007</v>
      </c>
      <c r="I18" s="129">
        <v>1415.0025590600001</v>
      </c>
      <c r="J18" s="129">
        <v>428.92569243000003</v>
      </c>
      <c r="K18" s="129">
        <v>986.07686663000004</v>
      </c>
      <c r="L18" s="129">
        <v>4893.7230088100005</v>
      </c>
      <c r="M18" s="129">
        <v>4841.2200362500007</v>
      </c>
      <c r="N18" s="129">
        <v>52.502972559999996</v>
      </c>
      <c r="O18" s="129">
        <v>0.7998255700000001</v>
      </c>
      <c r="P18" s="129">
        <v>20.097553689999998</v>
      </c>
      <c r="Q18" s="130"/>
      <c r="R18" s="130"/>
      <c r="S18" s="130"/>
      <c r="T18" s="130"/>
      <c r="U18" s="130"/>
      <c r="V18" s="130"/>
    </row>
    <row r="19" spans="1:22" s="34" customFormat="1" hidden="1" outlineLevel="1">
      <c r="A19" s="9">
        <v>40787</v>
      </c>
      <c r="B19" s="129">
        <v>6236.8811245400002</v>
      </c>
      <c r="C19" s="33">
        <v>39.323215519999998</v>
      </c>
      <c r="D19" s="129">
        <v>34.200750329999998</v>
      </c>
      <c r="E19" s="129">
        <v>5.1224651899999998</v>
      </c>
      <c r="F19" s="129">
        <v>8.5654259999999987</v>
      </c>
      <c r="G19" s="129">
        <v>3.6918419399999998</v>
      </c>
      <c r="H19" s="129">
        <v>4.8735840599999998</v>
      </c>
      <c r="I19" s="129">
        <v>1507.50206372</v>
      </c>
      <c r="J19" s="129">
        <v>431.84079839000003</v>
      </c>
      <c r="K19" s="129">
        <v>1075.6612653299999</v>
      </c>
      <c r="L19" s="129">
        <v>4681.4904193000002</v>
      </c>
      <c r="M19" s="129">
        <v>4633.2263754300002</v>
      </c>
      <c r="N19" s="129">
        <v>48.264043870000002</v>
      </c>
      <c r="O19" s="129">
        <v>16.02324295</v>
      </c>
      <c r="P19" s="129">
        <v>21.20221214</v>
      </c>
      <c r="Q19" s="130"/>
      <c r="R19" s="130"/>
      <c r="S19" s="130"/>
      <c r="T19" s="130"/>
      <c r="U19" s="130"/>
      <c r="V19" s="130"/>
    </row>
    <row r="20" spans="1:22" s="34" customFormat="1" hidden="1" outlineLevel="1">
      <c r="A20" s="9">
        <v>40817</v>
      </c>
      <c r="B20" s="129">
        <v>6268.2288943599997</v>
      </c>
      <c r="C20" s="33">
        <v>30.642822940000002</v>
      </c>
      <c r="D20" s="129">
        <v>26.654310719999998</v>
      </c>
      <c r="E20" s="129">
        <v>3.9885122200000005</v>
      </c>
      <c r="F20" s="129">
        <v>7.2547512799999998</v>
      </c>
      <c r="G20" s="129">
        <v>2.3377086</v>
      </c>
      <c r="H20" s="129">
        <v>4.9170426799999998</v>
      </c>
      <c r="I20" s="129">
        <v>1498.7530758299999</v>
      </c>
      <c r="J20" s="129">
        <v>470.03711524999994</v>
      </c>
      <c r="K20" s="129">
        <v>1028.71596058</v>
      </c>
      <c r="L20" s="129">
        <v>4731.5782443099997</v>
      </c>
      <c r="M20" s="129">
        <v>4681.0698260999998</v>
      </c>
      <c r="N20" s="129">
        <v>50.508418210000002</v>
      </c>
      <c r="O20" s="129">
        <v>0.49738991000000005</v>
      </c>
      <c r="P20" s="129">
        <v>20.951523470000001</v>
      </c>
      <c r="Q20" s="130"/>
      <c r="R20" s="130"/>
      <c r="S20" s="130"/>
      <c r="T20" s="130"/>
      <c r="U20" s="130"/>
      <c r="V20" s="130"/>
    </row>
    <row r="21" spans="1:22" s="34" customFormat="1" hidden="1" outlineLevel="1">
      <c r="A21" s="9">
        <v>40848</v>
      </c>
      <c r="B21" s="129">
        <v>6594.9728293099997</v>
      </c>
      <c r="C21" s="33">
        <v>29.176534519999997</v>
      </c>
      <c r="D21" s="129">
        <v>25.340568259999998</v>
      </c>
      <c r="E21" s="129">
        <v>3.8359662600000002</v>
      </c>
      <c r="F21" s="129">
        <v>10.315328829999999</v>
      </c>
      <c r="G21" s="129">
        <v>5.3972288200000005</v>
      </c>
      <c r="H21" s="129">
        <v>4.9181000099999999</v>
      </c>
      <c r="I21" s="129">
        <v>1776.15956912</v>
      </c>
      <c r="J21" s="129">
        <v>743.6842281700001</v>
      </c>
      <c r="K21" s="129">
        <v>1032.4753409499999</v>
      </c>
      <c r="L21" s="129">
        <v>4779.3213968399996</v>
      </c>
      <c r="M21" s="129">
        <v>4726.7393065599999</v>
      </c>
      <c r="N21" s="129">
        <v>52.582090280000003</v>
      </c>
      <c r="O21" s="129">
        <v>1.6441215599999999</v>
      </c>
      <c r="P21" s="129">
        <v>23.218681549999999</v>
      </c>
      <c r="Q21" s="130"/>
      <c r="R21" s="130"/>
      <c r="S21" s="130"/>
      <c r="T21" s="130"/>
      <c r="U21" s="130"/>
      <c r="V21" s="130"/>
    </row>
    <row r="22" spans="1:22" s="34" customFormat="1" hidden="1" outlineLevel="1">
      <c r="A22" s="9">
        <v>40878</v>
      </c>
      <c r="B22" s="129">
        <v>6731.9848183100003</v>
      </c>
      <c r="C22" s="33">
        <v>39.012158000000007</v>
      </c>
      <c r="D22" s="129">
        <v>35.070403310000003</v>
      </c>
      <c r="E22" s="129">
        <v>3.9417546900000002</v>
      </c>
      <c r="F22" s="129">
        <v>2.9826156500000001</v>
      </c>
      <c r="G22" s="129">
        <v>2.6260881400000002</v>
      </c>
      <c r="H22" s="129">
        <v>0.35652751000000005</v>
      </c>
      <c r="I22" s="129">
        <v>1763.16908139</v>
      </c>
      <c r="J22" s="129">
        <v>527.43702716000007</v>
      </c>
      <c r="K22" s="129">
        <v>1235.7320542299999</v>
      </c>
      <c r="L22" s="129">
        <v>4926.82096327</v>
      </c>
      <c r="M22" s="129">
        <v>4880.0697379399999</v>
      </c>
      <c r="N22" s="129">
        <v>46.751225330000004</v>
      </c>
      <c r="O22" s="129">
        <v>2.4612633400000004</v>
      </c>
      <c r="P22" s="129">
        <v>21.634138350000001</v>
      </c>
      <c r="Q22" s="130"/>
      <c r="R22" s="130"/>
      <c r="S22" s="130"/>
      <c r="T22" s="130"/>
      <c r="U22" s="130"/>
      <c r="V22" s="130"/>
    </row>
    <row r="23" spans="1:22" s="34" customFormat="1" hidden="1" outlineLevel="1">
      <c r="A23" s="9">
        <v>40909</v>
      </c>
      <c r="B23" s="129">
        <v>6737.6164136099997</v>
      </c>
      <c r="C23" s="33">
        <v>27.330848129999996</v>
      </c>
      <c r="D23" s="129">
        <v>23.049965419999996</v>
      </c>
      <c r="E23" s="129">
        <v>4.2808827099999993</v>
      </c>
      <c r="F23" s="129">
        <v>7.5022443900000004</v>
      </c>
      <c r="G23" s="129">
        <v>4.5820179699999999</v>
      </c>
      <c r="H23" s="129">
        <v>2.9202264199999997</v>
      </c>
      <c r="I23" s="129">
        <v>1610.4496716899998</v>
      </c>
      <c r="J23" s="129">
        <v>556.95400863999998</v>
      </c>
      <c r="K23" s="129">
        <v>1053.4956630500001</v>
      </c>
      <c r="L23" s="129">
        <v>5092.3336493999996</v>
      </c>
      <c r="M23" s="129">
        <v>5040.1769102899998</v>
      </c>
      <c r="N23" s="129">
        <v>52.156739110000004</v>
      </c>
      <c r="O23" s="129">
        <v>0.44674037</v>
      </c>
      <c r="P23" s="129">
        <v>22.18436458</v>
      </c>
      <c r="Q23" s="130"/>
      <c r="R23" s="130"/>
      <c r="S23" s="130"/>
      <c r="T23" s="130"/>
      <c r="U23" s="130"/>
      <c r="V23" s="130"/>
    </row>
    <row r="24" spans="1:22" s="34" customFormat="1" hidden="1" outlineLevel="1">
      <c r="A24" s="9">
        <v>40940</v>
      </c>
      <c r="B24" s="129">
        <v>6813.4698895000001</v>
      </c>
      <c r="C24" s="33">
        <v>27.11593242</v>
      </c>
      <c r="D24" s="129">
        <v>23.045753430000001</v>
      </c>
      <c r="E24" s="129">
        <v>4.0701789899999996</v>
      </c>
      <c r="F24" s="129">
        <v>18.049428209999999</v>
      </c>
      <c r="G24" s="129">
        <v>9.4753859899999995</v>
      </c>
      <c r="H24" s="129">
        <v>8.5740422200000008</v>
      </c>
      <c r="I24" s="129">
        <v>1522.0709905800002</v>
      </c>
      <c r="J24" s="129">
        <v>452.55890092000004</v>
      </c>
      <c r="K24" s="129">
        <v>1069.5120896600001</v>
      </c>
      <c r="L24" s="129">
        <v>5246.2335382900001</v>
      </c>
      <c r="M24" s="129">
        <v>5191.8776586700005</v>
      </c>
      <c r="N24" s="129">
        <v>54.355879620000003</v>
      </c>
      <c r="O24" s="129">
        <v>-0.96862328000000009</v>
      </c>
      <c r="P24" s="129">
        <v>23.030911419999999</v>
      </c>
      <c r="Q24" s="130"/>
      <c r="R24" s="130"/>
      <c r="S24" s="130"/>
      <c r="T24" s="130"/>
      <c r="U24" s="130"/>
      <c r="V24" s="130"/>
    </row>
    <row r="25" spans="1:22" s="34" customFormat="1" hidden="1" outlineLevel="1">
      <c r="A25" s="9">
        <v>40969</v>
      </c>
      <c r="B25" s="129">
        <v>6915.8594299699998</v>
      </c>
      <c r="C25" s="33">
        <v>36.366540030000003</v>
      </c>
      <c r="D25" s="129">
        <v>33.485576710000004</v>
      </c>
      <c r="E25" s="129">
        <v>2.8809633200000002</v>
      </c>
      <c r="F25" s="129">
        <v>20.153310449999999</v>
      </c>
      <c r="G25" s="129">
        <v>10.755812719999998</v>
      </c>
      <c r="H25" s="129">
        <v>9.3974977299999995</v>
      </c>
      <c r="I25" s="129">
        <v>1540.0260233500001</v>
      </c>
      <c r="J25" s="129">
        <v>356.94618058999998</v>
      </c>
      <c r="K25" s="129">
        <v>1183.07984276</v>
      </c>
      <c r="L25" s="129">
        <v>5319.3135561399995</v>
      </c>
      <c r="M25" s="129">
        <v>5266.5624183700002</v>
      </c>
      <c r="N25" s="129">
        <v>52.751137769999993</v>
      </c>
      <c r="O25" s="129">
        <v>4.4864960000000009E-2</v>
      </c>
      <c r="P25" s="129">
        <v>23.249975200000002</v>
      </c>
      <c r="Q25" s="130"/>
      <c r="R25" s="130"/>
      <c r="S25" s="130"/>
      <c r="T25" s="130"/>
      <c r="U25" s="130"/>
      <c r="V25" s="130"/>
    </row>
    <row r="26" spans="1:22" s="34" customFormat="1" hidden="1" outlineLevel="1">
      <c r="A26" s="9">
        <v>41000</v>
      </c>
      <c r="B26" s="129">
        <v>7149.6831885399997</v>
      </c>
      <c r="C26" s="33">
        <v>27.378090499999999</v>
      </c>
      <c r="D26" s="129">
        <v>24.396584610000001</v>
      </c>
      <c r="E26" s="129">
        <v>2.9815058899999998</v>
      </c>
      <c r="F26" s="129">
        <v>20.883326410000002</v>
      </c>
      <c r="G26" s="129">
        <v>11.52026263</v>
      </c>
      <c r="H26" s="129">
        <v>9.3630637800000009</v>
      </c>
      <c r="I26" s="129">
        <v>1554.5042057799999</v>
      </c>
      <c r="J26" s="129">
        <v>482.26152259000003</v>
      </c>
      <c r="K26" s="129">
        <v>1072.24268319</v>
      </c>
      <c r="L26" s="129">
        <v>5546.9175658499998</v>
      </c>
      <c r="M26" s="129">
        <v>5493.3947800000005</v>
      </c>
      <c r="N26" s="129">
        <v>53.522785850000005</v>
      </c>
      <c r="O26" s="129">
        <v>-0.27200268999999999</v>
      </c>
      <c r="P26" s="129">
        <v>23.810677290000001</v>
      </c>
      <c r="Q26" s="130"/>
      <c r="R26" s="130"/>
      <c r="S26" s="130"/>
      <c r="T26" s="130"/>
      <c r="U26" s="130"/>
      <c r="V26" s="130"/>
    </row>
    <row r="27" spans="1:22" s="34" customFormat="1" hidden="1" outlineLevel="1">
      <c r="A27" s="9">
        <v>41030</v>
      </c>
      <c r="B27" s="129">
        <v>7160.4672363500003</v>
      </c>
      <c r="C27" s="33">
        <v>27.940296069999995</v>
      </c>
      <c r="D27" s="129">
        <v>24.783403879999998</v>
      </c>
      <c r="E27" s="129">
        <v>3.1568921899999998</v>
      </c>
      <c r="F27" s="129">
        <v>21.777662379999999</v>
      </c>
      <c r="G27" s="129">
        <v>12.45077856</v>
      </c>
      <c r="H27" s="129">
        <v>9.326883819999999</v>
      </c>
      <c r="I27" s="129">
        <v>1571.6441459300001</v>
      </c>
      <c r="J27" s="129">
        <v>459.72000627999995</v>
      </c>
      <c r="K27" s="129">
        <v>1111.9241396500001</v>
      </c>
      <c r="L27" s="129">
        <v>5539.10513197</v>
      </c>
      <c r="M27" s="129">
        <v>5481.9912460899995</v>
      </c>
      <c r="N27" s="129">
        <v>57.113885879999998</v>
      </c>
      <c r="O27" s="129">
        <v>0.62992996000000001</v>
      </c>
      <c r="P27" s="129">
        <v>31.616933109999998</v>
      </c>
      <c r="Q27" s="130"/>
      <c r="R27" s="130"/>
      <c r="S27" s="130"/>
      <c r="T27" s="130"/>
      <c r="U27" s="130"/>
      <c r="V27" s="130"/>
    </row>
    <row r="28" spans="1:22" s="34" customFormat="1" hidden="1" outlineLevel="1">
      <c r="A28" s="9">
        <v>41061</v>
      </c>
      <c r="B28" s="129">
        <v>7311.8756217</v>
      </c>
      <c r="C28" s="33">
        <v>37.510608419999997</v>
      </c>
      <c r="D28" s="129">
        <v>34.514910729999997</v>
      </c>
      <c r="E28" s="129">
        <v>2.9956976899999996</v>
      </c>
      <c r="F28" s="129">
        <v>20.04898159</v>
      </c>
      <c r="G28" s="129">
        <v>11.355008160000001</v>
      </c>
      <c r="H28" s="129">
        <v>8.6939734299999998</v>
      </c>
      <c r="I28" s="129">
        <v>1596.0909959400001</v>
      </c>
      <c r="J28" s="129">
        <v>486.70938753999997</v>
      </c>
      <c r="K28" s="129">
        <v>1109.3816084</v>
      </c>
      <c r="L28" s="129">
        <v>5658.2250357499997</v>
      </c>
      <c r="M28" s="129">
        <v>5603.3774849900001</v>
      </c>
      <c r="N28" s="129">
        <v>54.847550759999997</v>
      </c>
      <c r="O28" s="129">
        <v>0.90041196999999995</v>
      </c>
      <c r="P28" s="129">
        <v>29.511018830000001</v>
      </c>
      <c r="Q28" s="130"/>
      <c r="R28" s="130"/>
      <c r="S28" s="130"/>
      <c r="T28" s="130"/>
      <c r="U28" s="130"/>
      <c r="V28" s="130"/>
    </row>
    <row r="29" spans="1:22" s="34" customFormat="1" hidden="1" outlineLevel="1">
      <c r="A29" s="9">
        <v>41091</v>
      </c>
      <c r="B29" s="129">
        <v>7433.4306653399999</v>
      </c>
      <c r="C29" s="33">
        <v>29.03152094</v>
      </c>
      <c r="D29" s="129">
        <v>24.55961954</v>
      </c>
      <c r="E29" s="129">
        <v>4.4719014000000001</v>
      </c>
      <c r="F29" s="129">
        <v>29.354019580000003</v>
      </c>
      <c r="G29" s="129">
        <v>18.263086649999998</v>
      </c>
      <c r="H29" s="129">
        <v>11.090932929999999</v>
      </c>
      <c r="I29" s="129">
        <v>1699.7656196299999</v>
      </c>
      <c r="J29" s="129">
        <v>499.61719312999998</v>
      </c>
      <c r="K29" s="129">
        <v>1200.1484264999999</v>
      </c>
      <c r="L29" s="129">
        <v>5675.2795051900002</v>
      </c>
      <c r="M29" s="129">
        <v>5621.68803811</v>
      </c>
      <c r="N29" s="129">
        <v>53.591467080000001</v>
      </c>
      <c r="O29" s="129">
        <v>-6.2774210000000025E-2</v>
      </c>
      <c r="P29" s="129">
        <v>29.181641289999998</v>
      </c>
      <c r="Q29" s="130"/>
      <c r="R29" s="130"/>
      <c r="S29" s="130"/>
      <c r="T29" s="130"/>
      <c r="U29" s="130"/>
      <c r="V29" s="130"/>
    </row>
    <row r="30" spans="1:22" s="34" customFormat="1" hidden="1" outlineLevel="1">
      <c r="A30" s="9">
        <v>41122</v>
      </c>
      <c r="B30" s="129">
        <v>7451.1726833100001</v>
      </c>
      <c r="C30" s="33">
        <v>26.634519100000002</v>
      </c>
      <c r="D30" s="129">
        <v>22.979225239999998</v>
      </c>
      <c r="E30" s="129">
        <v>3.65529386</v>
      </c>
      <c r="F30" s="129">
        <v>21.350494209999997</v>
      </c>
      <c r="G30" s="129">
        <v>10.27234305</v>
      </c>
      <c r="H30" s="129">
        <v>11.078151160000001</v>
      </c>
      <c r="I30" s="129">
        <v>1648.99312181</v>
      </c>
      <c r="J30" s="129">
        <v>483.95154693000001</v>
      </c>
      <c r="K30" s="129">
        <v>1165.0415748799999</v>
      </c>
      <c r="L30" s="129">
        <v>5754.1945481900002</v>
      </c>
      <c r="M30" s="129">
        <v>5697.3621443699994</v>
      </c>
      <c r="N30" s="129">
        <v>56.832403819999996</v>
      </c>
      <c r="O30" s="129">
        <v>0.97557110000000002</v>
      </c>
      <c r="P30" s="129">
        <v>32.020020190000004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7890.5692337399996</v>
      </c>
      <c r="C31" s="33">
        <v>36.826847899999997</v>
      </c>
      <c r="D31" s="129">
        <v>31.822364299999997</v>
      </c>
      <c r="E31" s="129">
        <v>5.0044836000000004</v>
      </c>
      <c r="F31" s="129">
        <v>25.337781069999998</v>
      </c>
      <c r="G31" s="129">
        <v>14.264506699999998</v>
      </c>
      <c r="H31" s="129">
        <v>11.07327437</v>
      </c>
      <c r="I31" s="129">
        <v>2002.1905482299999</v>
      </c>
      <c r="J31" s="129">
        <v>492.07742372999996</v>
      </c>
      <c r="K31" s="129">
        <v>1510.1131245000001</v>
      </c>
      <c r="L31" s="129">
        <v>5826.2140565400005</v>
      </c>
      <c r="M31" s="129">
        <v>5765.9231760499997</v>
      </c>
      <c r="N31" s="129">
        <v>60.290880489999999</v>
      </c>
      <c r="O31" s="129">
        <v>0.20021412</v>
      </c>
      <c r="P31" s="129">
        <v>31.73818151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7791.1867551300002</v>
      </c>
      <c r="C32" s="33">
        <v>26.134309740000003</v>
      </c>
      <c r="D32" s="129">
        <v>22.05456701</v>
      </c>
      <c r="E32" s="129">
        <v>4.0797427299999995</v>
      </c>
      <c r="F32" s="129">
        <v>16.152002840000002</v>
      </c>
      <c r="G32" s="129">
        <v>4.8167309700000001</v>
      </c>
      <c r="H32" s="129">
        <v>11.335271870000001</v>
      </c>
      <c r="I32" s="129">
        <v>1815.0089819099999</v>
      </c>
      <c r="J32" s="129">
        <v>585.13578777999999</v>
      </c>
      <c r="K32" s="129">
        <v>1229.87319413</v>
      </c>
      <c r="L32" s="129">
        <v>5933.8914606400003</v>
      </c>
      <c r="M32" s="129">
        <v>5874.9949990699997</v>
      </c>
      <c r="N32" s="129">
        <v>58.89646157</v>
      </c>
      <c r="O32" s="129">
        <v>-0.24364471999999998</v>
      </c>
      <c r="P32" s="129">
        <v>33.525848369999999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7825.7404861000005</v>
      </c>
      <c r="C33" s="33">
        <v>24.412589899999997</v>
      </c>
      <c r="D33" s="129">
        <v>21.211218260000003</v>
      </c>
      <c r="E33" s="129">
        <v>3.2013716399999996</v>
      </c>
      <c r="F33" s="129">
        <v>16.938673049999998</v>
      </c>
      <c r="G33" s="129">
        <v>5.6454973299999995</v>
      </c>
      <c r="H33" s="129">
        <v>11.293175720000001</v>
      </c>
      <c r="I33" s="129">
        <v>1705.52191795</v>
      </c>
      <c r="J33" s="129">
        <v>554.21955618000004</v>
      </c>
      <c r="K33" s="129">
        <v>1151.3023617700001</v>
      </c>
      <c r="L33" s="129">
        <v>6078.8673052000004</v>
      </c>
      <c r="M33" s="129">
        <v>6018.7413681199996</v>
      </c>
      <c r="N33" s="129">
        <v>60.12593708</v>
      </c>
      <c r="O33" s="129">
        <v>-0.26855719</v>
      </c>
      <c r="P33" s="129">
        <v>39.367963180000004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7915.0046497800004</v>
      </c>
      <c r="C34" s="33">
        <v>31.07415726</v>
      </c>
      <c r="D34" s="129">
        <v>28.261205590000003</v>
      </c>
      <c r="E34" s="129">
        <v>2.8129516700000003</v>
      </c>
      <c r="F34" s="129">
        <v>24.270733540000002</v>
      </c>
      <c r="G34" s="129">
        <v>24.056358209999999</v>
      </c>
      <c r="H34" s="129">
        <v>0.21437533</v>
      </c>
      <c r="I34" s="129">
        <v>1654.9778936799999</v>
      </c>
      <c r="J34" s="129">
        <v>393.88418210000003</v>
      </c>
      <c r="K34" s="129">
        <v>1261.0937115799998</v>
      </c>
      <c r="L34" s="129">
        <v>6204.6818653</v>
      </c>
      <c r="M34" s="129">
        <v>6137.8156363100006</v>
      </c>
      <c r="N34" s="129">
        <v>66.866228989999982</v>
      </c>
      <c r="O34" s="129">
        <v>-0.51232158999999999</v>
      </c>
      <c r="P34" s="129">
        <v>31.673377080000002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8223.8237981000002</v>
      </c>
      <c r="C35" s="33">
        <v>23.319250320000002</v>
      </c>
      <c r="D35" s="129">
        <v>20.50718809</v>
      </c>
      <c r="E35" s="129">
        <v>2.81206223</v>
      </c>
      <c r="F35" s="129">
        <v>4.5488129900000001</v>
      </c>
      <c r="G35" s="129">
        <v>4.0020420400000001</v>
      </c>
      <c r="H35" s="129">
        <v>0.54677094999999998</v>
      </c>
      <c r="I35" s="129">
        <v>1768.4800559199998</v>
      </c>
      <c r="J35" s="129">
        <v>441.61392548000003</v>
      </c>
      <c r="K35" s="129">
        <v>1326.86613044</v>
      </c>
      <c r="L35" s="129">
        <v>6427.4756788699997</v>
      </c>
      <c r="M35" s="129">
        <v>6348.8377951000002</v>
      </c>
      <c r="N35" s="129">
        <v>78.637883770000002</v>
      </c>
      <c r="O35" s="129">
        <v>0.94964409999999999</v>
      </c>
      <c r="P35" s="129">
        <v>32.890290100000001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8316.03072832</v>
      </c>
      <c r="C36" s="33">
        <v>22.003081509999998</v>
      </c>
      <c r="D36" s="129">
        <v>18.95039014</v>
      </c>
      <c r="E36" s="129">
        <v>3.0526913700000002</v>
      </c>
      <c r="F36" s="129">
        <v>11.96575217</v>
      </c>
      <c r="G36" s="129">
        <v>4.4187410499999995</v>
      </c>
      <c r="H36" s="129">
        <v>7.5470111200000005</v>
      </c>
      <c r="I36" s="129">
        <v>1708.92585695</v>
      </c>
      <c r="J36" s="129">
        <v>489.14391139999998</v>
      </c>
      <c r="K36" s="129">
        <v>1219.78194555</v>
      </c>
      <c r="L36" s="129">
        <v>6573.1360376899993</v>
      </c>
      <c r="M36" s="129">
        <v>6495.3919507000001</v>
      </c>
      <c r="N36" s="129">
        <v>77.74408699</v>
      </c>
      <c r="O36" s="129">
        <v>-0.26807698999999996</v>
      </c>
      <c r="P36" s="129">
        <v>32.600914160000002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8585.3517318699996</v>
      </c>
      <c r="C37" s="33">
        <v>30.108652890000002</v>
      </c>
      <c r="D37" s="129">
        <v>27.268227029999998</v>
      </c>
      <c r="E37" s="129">
        <v>2.8404258599999999</v>
      </c>
      <c r="F37" s="129">
        <v>13.09459098</v>
      </c>
      <c r="G37" s="129">
        <v>5.5102139499999989</v>
      </c>
      <c r="H37" s="129">
        <v>7.5843770300000006</v>
      </c>
      <c r="I37" s="129">
        <v>1925.30819262</v>
      </c>
      <c r="J37" s="129">
        <v>496.64036649000002</v>
      </c>
      <c r="K37" s="129">
        <v>1428.6678261299999</v>
      </c>
      <c r="L37" s="129">
        <v>6616.8402953800014</v>
      </c>
      <c r="M37" s="129">
        <v>6544.0404507700005</v>
      </c>
      <c r="N37" s="129">
        <v>72.79984460999998</v>
      </c>
      <c r="O37" s="129">
        <v>-0.7091160700000001</v>
      </c>
      <c r="P37" s="129">
        <v>32.9826008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8375.7662361900002</v>
      </c>
      <c r="C38" s="33">
        <v>22.50434104</v>
      </c>
      <c r="D38" s="129">
        <v>19.550585599999998</v>
      </c>
      <c r="E38" s="129">
        <v>2.9537554400000001</v>
      </c>
      <c r="F38" s="129">
        <v>16.507305630000001</v>
      </c>
      <c r="G38" s="129">
        <v>7.90316288</v>
      </c>
      <c r="H38" s="129">
        <v>8.6041427499999994</v>
      </c>
      <c r="I38" s="129">
        <v>1635.4184183099997</v>
      </c>
      <c r="J38" s="129">
        <v>440.00003618000005</v>
      </c>
      <c r="K38" s="129">
        <v>1195.4183821299998</v>
      </c>
      <c r="L38" s="129">
        <v>6701.3361712099995</v>
      </c>
      <c r="M38" s="129">
        <v>6626.9680873300003</v>
      </c>
      <c r="N38" s="129">
        <v>74.36808388</v>
      </c>
      <c r="O38" s="129">
        <v>-0.58929849000000001</v>
      </c>
      <c r="P38" s="129">
        <v>32.130458019999999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8550.7714903199994</v>
      </c>
      <c r="C39" s="33">
        <v>21.396354239999997</v>
      </c>
      <c r="D39" s="129">
        <v>18.734838480000001</v>
      </c>
      <c r="E39" s="129">
        <v>2.6615157599999999</v>
      </c>
      <c r="F39" s="129">
        <v>14.08737629</v>
      </c>
      <c r="G39" s="129">
        <v>4.6985103700000002</v>
      </c>
      <c r="H39" s="129">
        <v>9.3888659200000006</v>
      </c>
      <c r="I39" s="129">
        <v>1746.9638487600002</v>
      </c>
      <c r="J39" s="129">
        <v>360.80986340000004</v>
      </c>
      <c r="K39" s="129">
        <v>1386.1539853599998</v>
      </c>
      <c r="L39" s="129">
        <v>6768.3239110300001</v>
      </c>
      <c r="M39" s="129">
        <v>6692.4870138799997</v>
      </c>
      <c r="N39" s="129">
        <v>75.836897150000013</v>
      </c>
      <c r="O39" s="129">
        <v>-0.74713633000000002</v>
      </c>
      <c r="P39" s="129">
        <v>32.672376329999999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8538.9895254000003</v>
      </c>
      <c r="C40" s="33">
        <v>41.045182519999997</v>
      </c>
      <c r="D40" s="129">
        <v>37.990723609999996</v>
      </c>
      <c r="E40" s="129">
        <v>3.0544589099999997</v>
      </c>
      <c r="F40" s="129">
        <v>12.35709217</v>
      </c>
      <c r="G40" s="129">
        <v>4.0645001299999999</v>
      </c>
      <c r="H40" s="129">
        <v>8.2925920400000006</v>
      </c>
      <c r="I40" s="129">
        <v>1504.79679612</v>
      </c>
      <c r="J40" s="129">
        <v>261.17395663000002</v>
      </c>
      <c r="K40" s="129">
        <v>1243.6228394899999</v>
      </c>
      <c r="L40" s="129">
        <v>6980.7904545900001</v>
      </c>
      <c r="M40" s="129">
        <v>6905.8232733699997</v>
      </c>
      <c r="N40" s="129">
        <v>74.967181220000001</v>
      </c>
      <c r="O40" s="129">
        <v>-0.62782818000000007</v>
      </c>
      <c r="P40" s="129">
        <v>33.171552730000002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8874.1167778599993</v>
      </c>
      <c r="C41" s="33">
        <v>22.019041049999998</v>
      </c>
      <c r="D41" s="129">
        <v>18.927675610000001</v>
      </c>
      <c r="E41" s="129">
        <v>3.0913654399999997</v>
      </c>
      <c r="F41" s="129">
        <v>15.548933210000001</v>
      </c>
      <c r="G41" s="129">
        <v>6.0093210099999999</v>
      </c>
      <c r="H41" s="129">
        <v>9.5396121999999988</v>
      </c>
      <c r="I41" s="129">
        <v>1772.0753425300002</v>
      </c>
      <c r="J41" s="129">
        <v>299.75037257000002</v>
      </c>
      <c r="K41" s="129">
        <v>1472.3249699600001</v>
      </c>
      <c r="L41" s="129">
        <v>7064.4734610699998</v>
      </c>
      <c r="M41" s="129">
        <v>6997.4915911899989</v>
      </c>
      <c r="N41" s="129">
        <v>66.981869879999991</v>
      </c>
      <c r="O41" s="129">
        <v>-0.47213407000000002</v>
      </c>
      <c r="P41" s="129">
        <v>32.514111040000003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8685.2320283499994</v>
      </c>
      <c r="C42" s="33">
        <v>21.359497449999999</v>
      </c>
      <c r="D42" s="129">
        <v>19.322195929999999</v>
      </c>
      <c r="E42" s="129">
        <v>2.0373015200000002</v>
      </c>
      <c r="F42" s="129">
        <v>15.348114970000001</v>
      </c>
      <c r="G42" s="129">
        <v>5.9558325600000002</v>
      </c>
      <c r="H42" s="129">
        <v>9.39228241</v>
      </c>
      <c r="I42" s="129">
        <v>1518.66429771</v>
      </c>
      <c r="J42" s="129">
        <v>285.87858366</v>
      </c>
      <c r="K42" s="129">
        <v>1232.78571405</v>
      </c>
      <c r="L42" s="129">
        <v>7129.86011822</v>
      </c>
      <c r="M42" s="129">
        <v>7057.4865099499993</v>
      </c>
      <c r="N42" s="129">
        <v>72.373608269999991</v>
      </c>
      <c r="O42" s="129">
        <v>-0.82854935000000007</v>
      </c>
      <c r="P42" s="129">
        <v>32.035242619999998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9083.0677422200006</v>
      </c>
      <c r="C43" s="33">
        <v>28.67002888</v>
      </c>
      <c r="D43" s="129">
        <v>25.441153139999997</v>
      </c>
      <c r="E43" s="129">
        <v>3.2288757399999999</v>
      </c>
      <c r="F43" s="129">
        <v>15.265873989999999</v>
      </c>
      <c r="G43" s="129">
        <v>6.5270342299999999</v>
      </c>
      <c r="H43" s="129">
        <v>8.7388397599999994</v>
      </c>
      <c r="I43" s="129">
        <v>1741.0395963599999</v>
      </c>
      <c r="J43" s="129">
        <v>317.83833026000002</v>
      </c>
      <c r="K43" s="129">
        <v>1423.2012660999999</v>
      </c>
      <c r="L43" s="129">
        <v>7298.0922429900002</v>
      </c>
      <c r="M43" s="129">
        <v>7224.0065335299996</v>
      </c>
      <c r="N43" s="129">
        <v>74.08570945999999</v>
      </c>
      <c r="O43" s="129">
        <v>-2.5196456700000001</v>
      </c>
      <c r="P43" s="129">
        <v>34.073238850000003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9061.6310429000005</v>
      </c>
      <c r="C44" s="33">
        <v>23.52118098</v>
      </c>
      <c r="D44" s="129">
        <v>19.900619299999999</v>
      </c>
      <c r="E44" s="129">
        <v>3.6205616800000002</v>
      </c>
      <c r="F44" s="129">
        <v>27.582058449999998</v>
      </c>
      <c r="G44" s="129">
        <v>18.615162159999997</v>
      </c>
      <c r="H44" s="129">
        <v>8.9668962899999993</v>
      </c>
      <c r="I44" s="129">
        <v>1594.8510084700001</v>
      </c>
      <c r="J44" s="129">
        <v>251.0496833</v>
      </c>
      <c r="K44" s="129">
        <v>1343.8013251699999</v>
      </c>
      <c r="L44" s="129">
        <v>7415.6767949999994</v>
      </c>
      <c r="M44" s="129">
        <v>7341.7877949700005</v>
      </c>
      <c r="N44" s="129">
        <v>73.889000030000005</v>
      </c>
      <c r="O44" s="129">
        <v>-2.46268347</v>
      </c>
      <c r="P44" s="129">
        <v>22.14543488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9436.1458980499992</v>
      </c>
      <c r="C45" s="33">
        <v>22.795119159999999</v>
      </c>
      <c r="D45" s="129">
        <v>19.43921469</v>
      </c>
      <c r="E45" s="129">
        <v>3.35590447</v>
      </c>
      <c r="F45" s="129">
        <v>12.725866170000002</v>
      </c>
      <c r="G45" s="129">
        <v>3.80530524</v>
      </c>
      <c r="H45" s="129">
        <v>8.9205609300000006</v>
      </c>
      <c r="I45" s="129">
        <v>1819.4229244499998</v>
      </c>
      <c r="J45" s="129">
        <v>195.34009784000003</v>
      </c>
      <c r="K45" s="129">
        <v>1624.08282661</v>
      </c>
      <c r="L45" s="129">
        <v>7581.2019882700006</v>
      </c>
      <c r="M45" s="129">
        <v>7501.3337258499996</v>
      </c>
      <c r="N45" s="129">
        <v>79.868262419999994</v>
      </c>
      <c r="O45" s="129">
        <v>-2.4542645199999997</v>
      </c>
      <c r="P45" s="129">
        <v>23.354401339999999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9542.3803644899999</v>
      </c>
      <c r="C46" s="33">
        <v>79.987699299999989</v>
      </c>
      <c r="D46" s="129">
        <v>57.902813389999992</v>
      </c>
      <c r="E46" s="129">
        <v>22.084885910000004</v>
      </c>
      <c r="F46" s="129">
        <v>6.1575278199999994</v>
      </c>
      <c r="G46" s="129">
        <v>5.3753021499999996</v>
      </c>
      <c r="H46" s="129">
        <v>0.78222566999999998</v>
      </c>
      <c r="I46" s="129">
        <v>1795.9002139700001</v>
      </c>
      <c r="J46" s="129">
        <v>315.54468083999996</v>
      </c>
      <c r="K46" s="129">
        <v>1480.3555331299999</v>
      </c>
      <c r="L46" s="129">
        <v>7660.3349234000007</v>
      </c>
      <c r="M46" s="129">
        <v>7593.9985964999996</v>
      </c>
      <c r="N46" s="129">
        <v>66.336326899999989</v>
      </c>
      <c r="O46" s="129">
        <v>-2.5375431500000003</v>
      </c>
      <c r="P46" s="129">
        <v>17.071510279999998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9259.4856009800005</v>
      </c>
      <c r="C47" s="33">
        <v>22.373093180000001</v>
      </c>
      <c r="D47" s="129">
        <v>20.266804839999999</v>
      </c>
      <c r="E47" s="129">
        <v>2.1062883399999999</v>
      </c>
      <c r="F47" s="129">
        <v>4.8166074400000003</v>
      </c>
      <c r="G47" s="129">
        <v>3.5751916599999998</v>
      </c>
      <c r="H47" s="129">
        <v>1.2414157800000001</v>
      </c>
      <c r="I47" s="129">
        <v>1609.6685443700001</v>
      </c>
      <c r="J47" s="129">
        <v>195.13335645000001</v>
      </c>
      <c r="K47" s="129">
        <v>1414.53518792</v>
      </c>
      <c r="L47" s="129">
        <v>7622.6273559900001</v>
      </c>
      <c r="M47" s="129">
        <v>7551.5769337000002</v>
      </c>
      <c r="N47" s="129">
        <v>71.05042229</v>
      </c>
      <c r="O47" s="129">
        <v>-2.4298319799999999</v>
      </c>
      <c r="P47" s="129">
        <v>14.490908430000001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9391.4022791799998</v>
      </c>
      <c r="C48" s="33">
        <v>19.911537270000004</v>
      </c>
      <c r="D48" s="129">
        <v>17.644922269999999</v>
      </c>
      <c r="E48" s="129">
        <v>2.2666149999999998</v>
      </c>
      <c r="F48" s="129">
        <v>15.64021812</v>
      </c>
      <c r="G48" s="129">
        <v>14.363871410000002</v>
      </c>
      <c r="H48" s="129">
        <v>1.2763467100000001</v>
      </c>
      <c r="I48" s="129">
        <v>1756.3500638099999</v>
      </c>
      <c r="J48" s="129">
        <v>294.34976201000001</v>
      </c>
      <c r="K48" s="129">
        <v>1462.0003017999998</v>
      </c>
      <c r="L48" s="129">
        <v>7599.5004599799995</v>
      </c>
      <c r="M48" s="129">
        <v>7526.188393800001</v>
      </c>
      <c r="N48" s="129">
        <v>73.312066179999988</v>
      </c>
      <c r="O48" s="129">
        <v>-3.29154115</v>
      </c>
      <c r="P48" s="129">
        <v>12.10834829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9472.8771337399994</v>
      </c>
      <c r="C49" s="33">
        <v>30.691400600000001</v>
      </c>
      <c r="D49" s="129">
        <v>28.192028659999998</v>
      </c>
      <c r="E49" s="129">
        <v>2.4993719400000001</v>
      </c>
      <c r="F49" s="129">
        <v>11.325122579999999</v>
      </c>
      <c r="G49" s="129">
        <v>9.4480445500000005</v>
      </c>
      <c r="H49" s="129">
        <v>1.8770780300000001</v>
      </c>
      <c r="I49" s="129">
        <v>2221.1758952700002</v>
      </c>
      <c r="J49" s="129">
        <v>515.29011490999994</v>
      </c>
      <c r="K49" s="129">
        <v>1705.8857803599999</v>
      </c>
      <c r="L49" s="129">
        <v>7209.6847152899991</v>
      </c>
      <c r="M49" s="129">
        <v>7135.4231579300003</v>
      </c>
      <c r="N49" s="129">
        <v>74.261557359999998</v>
      </c>
      <c r="O49" s="129">
        <v>-3.3271878399999997</v>
      </c>
      <c r="P49" s="129">
        <v>12.114946960000001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9768.0988177399995</v>
      </c>
      <c r="C50" s="33">
        <v>57.886131519999992</v>
      </c>
      <c r="D50" s="129">
        <v>22.549564790000002</v>
      </c>
      <c r="E50" s="129">
        <v>35.336566729999994</v>
      </c>
      <c r="F50" s="129">
        <v>12.33833519</v>
      </c>
      <c r="G50" s="129">
        <v>10.321595550000001</v>
      </c>
      <c r="H50" s="129">
        <v>2.0167396399999999</v>
      </c>
      <c r="I50" s="129">
        <v>2476.9206281400002</v>
      </c>
      <c r="J50" s="129">
        <v>520.55963391</v>
      </c>
      <c r="K50" s="129">
        <v>1956.36099423</v>
      </c>
      <c r="L50" s="129">
        <v>7220.953722889999</v>
      </c>
      <c r="M50" s="129">
        <v>7145.8744291700004</v>
      </c>
      <c r="N50" s="129">
        <v>75.07929372000001</v>
      </c>
      <c r="O50" s="129">
        <v>0.37981421999999998</v>
      </c>
      <c r="P50" s="129">
        <v>13.223121410000001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9331.0889540400003</v>
      </c>
      <c r="C51" s="33">
        <v>18.694315589999999</v>
      </c>
      <c r="D51" s="129">
        <v>16.018638720000002</v>
      </c>
      <c r="E51" s="129">
        <v>2.6756768699999998</v>
      </c>
      <c r="F51" s="129">
        <v>13.198805440000001</v>
      </c>
      <c r="G51" s="129">
        <v>10.779314840000001</v>
      </c>
      <c r="H51" s="129">
        <v>2.4194905999999996</v>
      </c>
      <c r="I51" s="129">
        <v>2188.2052838599998</v>
      </c>
      <c r="J51" s="129">
        <v>342.31738975999997</v>
      </c>
      <c r="K51" s="129">
        <v>1845.8878940999998</v>
      </c>
      <c r="L51" s="129">
        <v>7110.9905491499994</v>
      </c>
      <c r="M51" s="129">
        <v>7033.647608289999</v>
      </c>
      <c r="N51" s="129">
        <v>77.342940859999999</v>
      </c>
      <c r="O51" s="129">
        <v>0.77618480000000001</v>
      </c>
      <c r="P51" s="129">
        <v>13.011789709999999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9490.8099808000006</v>
      </c>
      <c r="C52" s="33">
        <v>32.218845490000007</v>
      </c>
      <c r="D52" s="129">
        <v>30.001760280000003</v>
      </c>
      <c r="E52" s="129">
        <v>2.21708521</v>
      </c>
      <c r="F52" s="129">
        <v>11.40820415</v>
      </c>
      <c r="G52" s="129">
        <v>9.4620767199999989</v>
      </c>
      <c r="H52" s="129">
        <v>1.94612743</v>
      </c>
      <c r="I52" s="129">
        <v>2263.9146998699998</v>
      </c>
      <c r="J52" s="129">
        <v>339.63032363000002</v>
      </c>
      <c r="K52" s="129">
        <v>1924.2843762400003</v>
      </c>
      <c r="L52" s="129">
        <v>7183.2682312900015</v>
      </c>
      <c r="M52" s="129">
        <v>7102.9552221499998</v>
      </c>
      <c r="N52" s="129">
        <v>80.313009140000005</v>
      </c>
      <c r="O52" s="129">
        <v>0.19963123999999999</v>
      </c>
      <c r="P52" s="129">
        <v>27.651263719999999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9200.4386128599999</v>
      </c>
      <c r="C53" s="33">
        <v>18.187473099999998</v>
      </c>
      <c r="D53" s="129">
        <v>15.951571019999999</v>
      </c>
      <c r="E53" s="129">
        <v>2.2359020799999998</v>
      </c>
      <c r="F53" s="129">
        <v>14.51881996</v>
      </c>
      <c r="G53" s="129">
        <v>12.999012430000001</v>
      </c>
      <c r="H53" s="129">
        <v>1.51980753</v>
      </c>
      <c r="I53" s="129">
        <v>2030.3894749200003</v>
      </c>
      <c r="J53" s="129">
        <v>249.15027981999998</v>
      </c>
      <c r="K53" s="129">
        <v>1781.2391951000002</v>
      </c>
      <c r="L53" s="129">
        <v>7137.3428448800005</v>
      </c>
      <c r="M53" s="129">
        <v>7060.2302970700002</v>
      </c>
      <c r="N53" s="129">
        <v>77.112547809999995</v>
      </c>
      <c r="O53" s="129">
        <v>2.7361990000000003E-2</v>
      </c>
      <c r="P53" s="129">
        <v>13.79928108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9746.9428284000005</v>
      </c>
      <c r="C54" s="33">
        <v>17.493970309999998</v>
      </c>
      <c r="D54" s="129">
        <v>15.82262399</v>
      </c>
      <c r="E54" s="129">
        <v>1.6713463200000001</v>
      </c>
      <c r="F54" s="129">
        <v>13.00941684</v>
      </c>
      <c r="G54" s="129">
        <v>10.15721042</v>
      </c>
      <c r="H54" s="129">
        <v>2.8522064200000004</v>
      </c>
      <c r="I54" s="129">
        <v>2430.4961813</v>
      </c>
      <c r="J54" s="129">
        <v>295.78104811000003</v>
      </c>
      <c r="K54" s="129">
        <v>2134.71513319</v>
      </c>
      <c r="L54" s="129">
        <v>7285.9432599500014</v>
      </c>
      <c r="M54" s="129">
        <v>7205.9898875400013</v>
      </c>
      <c r="N54" s="129">
        <v>79.95337241</v>
      </c>
      <c r="O54" s="129">
        <v>3.3596990000000007E-2</v>
      </c>
      <c r="P54" s="129">
        <v>12.542766520000001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9121.2810857500008</v>
      </c>
      <c r="C55" s="33">
        <v>21.226296540000003</v>
      </c>
      <c r="D55" s="129">
        <v>18.75172714</v>
      </c>
      <c r="E55" s="129">
        <v>2.4745694</v>
      </c>
      <c r="F55" s="129">
        <v>12.973273759999998</v>
      </c>
      <c r="G55" s="129">
        <v>10.30256426</v>
      </c>
      <c r="H55" s="129">
        <v>2.6707095000000001</v>
      </c>
      <c r="I55" s="129">
        <v>2323.2037068299996</v>
      </c>
      <c r="J55" s="129">
        <v>336.83813450000002</v>
      </c>
      <c r="K55" s="129">
        <v>1986.3655723300003</v>
      </c>
      <c r="L55" s="129">
        <v>6763.87780862</v>
      </c>
      <c r="M55" s="129">
        <v>6683.4356937299999</v>
      </c>
      <c r="N55" s="129">
        <v>80.442114889999999</v>
      </c>
      <c r="O55" s="129">
        <v>-3.9451399999999998E-2</v>
      </c>
      <c r="P55" s="129">
        <v>12.083180800000001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8663.9404144</v>
      </c>
      <c r="C56" s="33">
        <v>15.305043159999999</v>
      </c>
      <c r="D56" s="129">
        <v>13.299833059999999</v>
      </c>
      <c r="E56" s="129">
        <v>2.0052101000000002</v>
      </c>
      <c r="F56" s="129">
        <v>13.98966484</v>
      </c>
      <c r="G56" s="129">
        <v>11.425952209999998</v>
      </c>
      <c r="H56" s="129">
        <v>2.5637126299999999</v>
      </c>
      <c r="I56" s="129">
        <v>2081.10421511</v>
      </c>
      <c r="J56" s="129">
        <v>281.76049274999997</v>
      </c>
      <c r="K56" s="129">
        <v>1799.3437223600001</v>
      </c>
      <c r="L56" s="129">
        <v>6553.5414912899996</v>
      </c>
      <c r="M56" s="129">
        <v>6469.8812687500003</v>
      </c>
      <c r="N56" s="129">
        <v>83.660222539999992</v>
      </c>
      <c r="O56" s="129">
        <v>-0.35627450999999999</v>
      </c>
      <c r="P56" s="129">
        <v>11.78131831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9021.8442232100006</v>
      </c>
      <c r="C57" s="33">
        <v>15.800014359999999</v>
      </c>
      <c r="D57" s="129">
        <v>13.70455892</v>
      </c>
      <c r="E57" s="129">
        <v>2.0954554400000003</v>
      </c>
      <c r="F57" s="129">
        <v>16.066986249999999</v>
      </c>
      <c r="G57" s="129">
        <v>13.68051436</v>
      </c>
      <c r="H57" s="129">
        <v>2.3864718899999997</v>
      </c>
      <c r="I57" s="129">
        <v>2069.9527269199998</v>
      </c>
      <c r="J57" s="129">
        <v>261.48833662000004</v>
      </c>
      <c r="K57" s="129">
        <v>1808.4643902999996</v>
      </c>
      <c r="L57" s="129">
        <v>6920.0244956799997</v>
      </c>
      <c r="M57" s="129">
        <v>6832.5448413100003</v>
      </c>
      <c r="N57" s="129">
        <v>87.479654370000006</v>
      </c>
      <c r="O57" s="129">
        <v>0.13076663999999993</v>
      </c>
      <c r="P57" s="129">
        <v>26.23244279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9274.6600252099997</v>
      </c>
      <c r="C58" s="33">
        <v>62.690922260000001</v>
      </c>
      <c r="D58" s="129">
        <v>60.871313479999991</v>
      </c>
      <c r="E58" s="129">
        <v>1.81960878</v>
      </c>
      <c r="F58" s="129">
        <v>12.920442189999999</v>
      </c>
      <c r="G58" s="129">
        <v>10.764656779999999</v>
      </c>
      <c r="H58" s="129">
        <v>2.15578541</v>
      </c>
      <c r="I58" s="129">
        <v>2308.2767033099999</v>
      </c>
      <c r="J58" s="129">
        <v>454.72911593999993</v>
      </c>
      <c r="K58" s="129">
        <v>1853.54758737</v>
      </c>
      <c r="L58" s="129">
        <v>6890.7719574499997</v>
      </c>
      <c r="M58" s="129">
        <v>6820.4594886499999</v>
      </c>
      <c r="N58" s="129">
        <v>70.312468799999991</v>
      </c>
      <c r="O58" s="129">
        <v>-2.5499600400000002</v>
      </c>
      <c r="P58" s="129">
        <v>28.90523774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9003.2492645000002</v>
      </c>
      <c r="C59" s="33">
        <v>16.98290368</v>
      </c>
      <c r="D59" s="129">
        <v>13.775153329999998</v>
      </c>
      <c r="E59" s="129">
        <v>3.20775035</v>
      </c>
      <c r="F59" s="129">
        <v>16.668458680000001</v>
      </c>
      <c r="G59" s="129">
        <v>13.73300923</v>
      </c>
      <c r="H59" s="129">
        <v>2.9354494499999997</v>
      </c>
      <c r="I59" s="129">
        <v>2106.9785130999999</v>
      </c>
      <c r="J59" s="129">
        <v>325.61771571000003</v>
      </c>
      <c r="K59" s="129">
        <v>1781.3607973900002</v>
      </c>
      <c r="L59" s="129">
        <v>6862.61938904</v>
      </c>
      <c r="M59" s="129">
        <v>6783.0012045000003</v>
      </c>
      <c r="N59" s="129">
        <v>79.618184540000001</v>
      </c>
      <c r="O59" s="129">
        <v>-11.093482590000001</v>
      </c>
      <c r="P59" s="129">
        <v>26.56219845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11291.175246840001</v>
      </c>
      <c r="C60" s="33">
        <v>21.323146919999999</v>
      </c>
      <c r="D60" s="129">
        <v>17.074667390000002</v>
      </c>
      <c r="E60" s="129">
        <v>4.24847953</v>
      </c>
      <c r="F60" s="129">
        <v>25.145814300000005</v>
      </c>
      <c r="G60" s="129">
        <v>22.446934660000004</v>
      </c>
      <c r="H60" s="129">
        <v>2.6988796399999999</v>
      </c>
      <c r="I60" s="129">
        <v>2607.9272555999996</v>
      </c>
      <c r="J60" s="129">
        <v>437.97287119999999</v>
      </c>
      <c r="K60" s="129">
        <v>2169.9543844</v>
      </c>
      <c r="L60" s="129">
        <v>8636.7790300199995</v>
      </c>
      <c r="M60" s="129">
        <v>8551.9964559599994</v>
      </c>
      <c r="N60" s="129">
        <v>84.782574060000002</v>
      </c>
      <c r="O60" s="129">
        <v>1.94898916</v>
      </c>
      <c r="P60" s="129">
        <v>35.979076079999999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10103.80083615</v>
      </c>
      <c r="C61" s="33">
        <v>21.902617999999997</v>
      </c>
      <c r="D61" s="129">
        <v>18.173590950000001</v>
      </c>
      <c r="E61" s="129">
        <v>3.72902705</v>
      </c>
      <c r="F61" s="129">
        <v>33.22626176</v>
      </c>
      <c r="G61" s="129">
        <v>22.48965871</v>
      </c>
      <c r="H61" s="129">
        <v>10.736603049999999</v>
      </c>
      <c r="I61" s="129">
        <v>2778.1862172100004</v>
      </c>
      <c r="J61" s="129">
        <v>567.43974671000001</v>
      </c>
      <c r="K61" s="129">
        <v>2210.7464705000002</v>
      </c>
      <c r="L61" s="129">
        <v>7270.4857391799997</v>
      </c>
      <c r="M61" s="129">
        <v>7186.82537744</v>
      </c>
      <c r="N61" s="129">
        <v>83.660361740000013</v>
      </c>
      <c r="O61" s="129">
        <v>1.5247229999999998</v>
      </c>
      <c r="P61" s="129">
        <v>30.213211350000002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9481.8856524500006</v>
      </c>
      <c r="C62" s="33">
        <v>17.821788039999998</v>
      </c>
      <c r="D62" s="129">
        <v>15.544347559999999</v>
      </c>
      <c r="E62" s="129">
        <v>2.2774404800000001</v>
      </c>
      <c r="F62" s="129">
        <v>32.544281760000004</v>
      </c>
      <c r="G62" s="129">
        <v>22.462344129999998</v>
      </c>
      <c r="H62" s="129">
        <v>10.081937630000001</v>
      </c>
      <c r="I62" s="129">
        <v>2502.5650469100001</v>
      </c>
      <c r="J62" s="129">
        <v>428.75903790000001</v>
      </c>
      <c r="K62" s="129">
        <v>2073.8060090100003</v>
      </c>
      <c r="L62" s="129">
        <v>6928.9545357400002</v>
      </c>
      <c r="M62" s="129">
        <v>6844.1353237799995</v>
      </c>
      <c r="N62" s="129">
        <v>84.81921195999999</v>
      </c>
      <c r="O62" s="129">
        <v>0.32076028000000001</v>
      </c>
      <c r="P62" s="129">
        <v>29.960909909999998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9134.9788338399994</v>
      </c>
      <c r="C63" s="33">
        <v>18.267317500000001</v>
      </c>
      <c r="D63" s="129">
        <v>15.19014496</v>
      </c>
      <c r="E63" s="129">
        <v>3.0771725399999998</v>
      </c>
      <c r="F63" s="129">
        <v>30.897313029999999</v>
      </c>
      <c r="G63" s="129">
        <v>21.441207899999998</v>
      </c>
      <c r="H63" s="129">
        <v>9.456105130000001</v>
      </c>
      <c r="I63" s="129">
        <v>2644.6860890600001</v>
      </c>
      <c r="J63" s="129">
        <v>356.77455032</v>
      </c>
      <c r="K63" s="129">
        <v>2287.9115387399997</v>
      </c>
      <c r="L63" s="129">
        <v>6441.1281142499993</v>
      </c>
      <c r="M63" s="129">
        <v>6353.3681798399994</v>
      </c>
      <c r="N63" s="129">
        <v>87.759934409999985</v>
      </c>
      <c r="O63" s="129">
        <v>1.18309504</v>
      </c>
      <c r="P63" s="129">
        <v>28.45265212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9717.83654045</v>
      </c>
      <c r="C64" s="33">
        <v>19.032931520000002</v>
      </c>
      <c r="D64" s="129">
        <v>16.045393869999998</v>
      </c>
      <c r="E64" s="129">
        <v>2.9875376500000002</v>
      </c>
      <c r="F64" s="129">
        <v>33.004166720000001</v>
      </c>
      <c r="G64" s="129">
        <v>18.818580570000002</v>
      </c>
      <c r="H64" s="129">
        <v>14.185586150000001</v>
      </c>
      <c r="I64" s="129">
        <v>3182.8941568400005</v>
      </c>
      <c r="J64" s="129">
        <v>416.60924976999996</v>
      </c>
      <c r="K64" s="129">
        <v>2766.2849070699999</v>
      </c>
      <c r="L64" s="129">
        <v>6482.9052853700005</v>
      </c>
      <c r="M64" s="129">
        <v>6395.0310585400002</v>
      </c>
      <c r="N64" s="129">
        <v>87.874226829999998</v>
      </c>
      <c r="O64" s="129">
        <v>-3.1751261199999998</v>
      </c>
      <c r="P64" s="129">
        <v>29.469912669999999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9854.7951274900006</v>
      </c>
      <c r="C65" s="33">
        <v>16.85158229</v>
      </c>
      <c r="D65" s="129">
        <v>14.340058809999999</v>
      </c>
      <c r="E65" s="129">
        <v>2.5115234799999997</v>
      </c>
      <c r="F65" s="129">
        <v>42.885379900000004</v>
      </c>
      <c r="G65" s="129">
        <v>21.764416560000001</v>
      </c>
      <c r="H65" s="129">
        <v>21.120963339999999</v>
      </c>
      <c r="I65" s="129">
        <v>3521.1669303799999</v>
      </c>
      <c r="J65" s="129">
        <v>431.49065613000005</v>
      </c>
      <c r="K65" s="129">
        <v>3089.6762742499996</v>
      </c>
      <c r="L65" s="129">
        <v>6273.89123492</v>
      </c>
      <c r="M65" s="129">
        <v>6180.94831024</v>
      </c>
      <c r="N65" s="129">
        <v>92.94292467999999</v>
      </c>
      <c r="O65" s="129">
        <v>-82.857611949999992</v>
      </c>
      <c r="P65" s="129">
        <v>25.505940240000001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9704.1050766600001</v>
      </c>
      <c r="C66" s="33">
        <v>16.697719229999997</v>
      </c>
      <c r="D66" s="129">
        <v>12.454706009999999</v>
      </c>
      <c r="E66" s="129">
        <v>4.2430132199999999</v>
      </c>
      <c r="F66" s="129">
        <v>42.793495219999997</v>
      </c>
      <c r="G66" s="129">
        <v>21.766730550000002</v>
      </c>
      <c r="H66" s="129">
        <v>21.026764669999999</v>
      </c>
      <c r="I66" s="129">
        <v>3470.7177022599999</v>
      </c>
      <c r="J66" s="129">
        <v>446.69636593999996</v>
      </c>
      <c r="K66" s="129">
        <v>3024.02133632</v>
      </c>
      <c r="L66" s="129">
        <v>6173.8961599500008</v>
      </c>
      <c r="M66" s="129">
        <v>6080.6305107899998</v>
      </c>
      <c r="N66" s="129">
        <v>93.265649159999995</v>
      </c>
      <c r="O66" s="129">
        <v>-0.63910608000000013</v>
      </c>
      <c r="P66" s="129">
        <v>24.737949739999998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9954.7726777200005</v>
      </c>
      <c r="C67" s="33">
        <v>17.413518539999998</v>
      </c>
      <c r="D67" s="129">
        <v>12.411164169999999</v>
      </c>
      <c r="E67" s="129">
        <v>5.0023543700000008</v>
      </c>
      <c r="F67" s="129">
        <v>41.607727680000004</v>
      </c>
      <c r="G67" s="129">
        <v>20.83693542</v>
      </c>
      <c r="H67" s="129">
        <v>20.77079226</v>
      </c>
      <c r="I67" s="129">
        <v>3827.86460708</v>
      </c>
      <c r="J67" s="129">
        <v>567.43622668</v>
      </c>
      <c r="K67" s="129">
        <v>3260.4283803999997</v>
      </c>
      <c r="L67" s="129">
        <v>6067.8868244200003</v>
      </c>
      <c r="M67" s="129">
        <v>5970.3986983800005</v>
      </c>
      <c r="N67" s="129">
        <v>97.488126039999997</v>
      </c>
      <c r="O67" s="129">
        <v>6.431263809999999</v>
      </c>
      <c r="P67" s="129">
        <v>25.549855399999998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9752.7514655800005</v>
      </c>
      <c r="C68" s="33">
        <v>20.678280750000003</v>
      </c>
      <c r="D68" s="129">
        <v>15.965527660000001</v>
      </c>
      <c r="E68" s="129">
        <v>4.7127530899999996</v>
      </c>
      <c r="F68" s="129">
        <v>44.525700440000001</v>
      </c>
      <c r="G68" s="129">
        <v>23.017416180000001</v>
      </c>
      <c r="H68" s="129">
        <v>21.50828426</v>
      </c>
      <c r="I68" s="129">
        <v>3359.6457808600007</v>
      </c>
      <c r="J68" s="129">
        <v>412.07748745999999</v>
      </c>
      <c r="K68" s="129">
        <v>2947.5682934000001</v>
      </c>
      <c r="L68" s="129">
        <v>6327.9017035299994</v>
      </c>
      <c r="M68" s="129">
        <v>6233.4253251400005</v>
      </c>
      <c r="N68" s="129">
        <v>94.476378390000008</v>
      </c>
      <c r="O68" s="129">
        <v>-1.96632465</v>
      </c>
      <c r="P68" s="129">
        <v>25.693748540000001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29">
        <v>9722.3192375099989</v>
      </c>
      <c r="C69" s="33">
        <v>26.7132194</v>
      </c>
      <c r="D69" s="129">
        <v>21.586637410000002</v>
      </c>
      <c r="E69" s="129">
        <v>5.12658199</v>
      </c>
      <c r="F69" s="129">
        <v>44.495053920000004</v>
      </c>
      <c r="G69" s="129">
        <v>23.49241498</v>
      </c>
      <c r="H69" s="129">
        <v>21.002638940000001</v>
      </c>
      <c r="I69" s="129">
        <v>3273.9369469399994</v>
      </c>
      <c r="J69" s="129">
        <v>417.5453789</v>
      </c>
      <c r="K69" s="129">
        <v>2856.39156804</v>
      </c>
      <c r="L69" s="129">
        <v>6377.1740172500004</v>
      </c>
      <c r="M69" s="129">
        <v>6284.0258995599997</v>
      </c>
      <c r="N69" s="129">
        <v>93.148117690000007</v>
      </c>
      <c r="O69" s="129">
        <v>-30.62214204</v>
      </c>
      <c r="P69" s="129">
        <v>23.133262009999999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29">
        <v>9705.0759581400016</v>
      </c>
      <c r="C70" s="33">
        <v>32.378654389999994</v>
      </c>
      <c r="D70" s="129">
        <v>27.50153092</v>
      </c>
      <c r="E70" s="129">
        <v>4.8771234699999999</v>
      </c>
      <c r="F70" s="129">
        <v>30.125632290000002</v>
      </c>
      <c r="G70" s="129">
        <v>20.964528570000002</v>
      </c>
      <c r="H70" s="129">
        <v>9.1611037199999998</v>
      </c>
      <c r="I70" s="129">
        <v>3092.1542196599999</v>
      </c>
      <c r="J70" s="129">
        <v>476.83905903000004</v>
      </c>
      <c r="K70" s="129">
        <v>2615.3151606299998</v>
      </c>
      <c r="L70" s="129">
        <v>6550.4174518</v>
      </c>
      <c r="M70" s="129">
        <v>6491.9853564099994</v>
      </c>
      <c r="N70" s="129">
        <v>58.432095390000008</v>
      </c>
      <c r="O70" s="129">
        <v>-14.249240630000001</v>
      </c>
      <c r="P70" s="129">
        <v>14.43587477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29">
        <v>9792.8972422800016</v>
      </c>
      <c r="C71" s="33">
        <v>18.03511005</v>
      </c>
      <c r="D71" s="129">
        <v>13.01737417</v>
      </c>
      <c r="E71" s="129">
        <v>5.01773588</v>
      </c>
      <c r="F71" s="129">
        <v>30.075328950000003</v>
      </c>
      <c r="G71" s="129">
        <v>22.878754190000002</v>
      </c>
      <c r="H71" s="129">
        <v>7.1965747600000016</v>
      </c>
      <c r="I71" s="129">
        <v>3172.9102235400005</v>
      </c>
      <c r="J71" s="129">
        <v>525.20115426999996</v>
      </c>
      <c r="K71" s="129">
        <v>2647.7090692700003</v>
      </c>
      <c r="L71" s="129">
        <v>6571.876579740001</v>
      </c>
      <c r="M71" s="129">
        <v>6503.3147692299999</v>
      </c>
      <c r="N71" s="129">
        <v>68.561810510000001</v>
      </c>
      <c r="O71" s="129">
        <v>-3.8387292100000003</v>
      </c>
      <c r="P71" s="129">
        <v>15.04624518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29">
        <v>10499.890284900001</v>
      </c>
      <c r="C72" s="33">
        <v>17.07001279</v>
      </c>
      <c r="D72" s="129">
        <v>12.236042039999999</v>
      </c>
      <c r="E72" s="129">
        <v>4.8339707500000006</v>
      </c>
      <c r="F72" s="129">
        <v>38.388407409999999</v>
      </c>
      <c r="G72" s="129">
        <v>23.947954809999999</v>
      </c>
      <c r="H72" s="129">
        <v>14.440452599999999</v>
      </c>
      <c r="I72" s="129">
        <v>3782.5156353299994</v>
      </c>
      <c r="J72" s="129">
        <v>512.86335964</v>
      </c>
      <c r="K72" s="129">
        <v>3269.6522756899994</v>
      </c>
      <c r="L72" s="129">
        <v>6661.9162293700001</v>
      </c>
      <c r="M72" s="129">
        <v>6594.5641765999999</v>
      </c>
      <c r="N72" s="129">
        <v>67.35205277</v>
      </c>
      <c r="O72" s="129">
        <v>-2.6437213399999999</v>
      </c>
      <c r="P72" s="129">
        <v>15.782697510000002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29">
        <v>10537.789143329999</v>
      </c>
      <c r="C73" s="33">
        <v>17.535341240000001</v>
      </c>
      <c r="D73" s="129">
        <v>10.750918200000001</v>
      </c>
      <c r="E73" s="129">
        <v>6.7844230400000001</v>
      </c>
      <c r="F73" s="129">
        <v>345.49103681000003</v>
      </c>
      <c r="G73" s="129">
        <v>27.34289691</v>
      </c>
      <c r="H73" s="129">
        <v>318.14813990000005</v>
      </c>
      <c r="I73" s="129">
        <v>3513.9496785799997</v>
      </c>
      <c r="J73" s="129">
        <v>513.77689293000003</v>
      </c>
      <c r="K73" s="129">
        <v>3000.1727856499997</v>
      </c>
      <c r="L73" s="129">
        <v>6660.8130867</v>
      </c>
      <c r="M73" s="129">
        <v>6588.9739973599999</v>
      </c>
      <c r="N73" s="129">
        <v>71.839089340000015</v>
      </c>
      <c r="O73" s="129">
        <v>-8.2604559700000006</v>
      </c>
      <c r="P73" s="129">
        <v>15.64157075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29">
        <v>10072.44738313</v>
      </c>
      <c r="C74" s="33">
        <v>32.450925470000001</v>
      </c>
      <c r="D74" s="129">
        <v>27.711242980000002</v>
      </c>
      <c r="E74" s="129">
        <v>4.7396824899999999</v>
      </c>
      <c r="F74" s="129">
        <v>345.81826358000001</v>
      </c>
      <c r="G74" s="129">
        <v>23.127938369999999</v>
      </c>
      <c r="H74" s="129">
        <v>322.69032521000003</v>
      </c>
      <c r="I74" s="129">
        <v>3047.7635455199998</v>
      </c>
      <c r="J74" s="129">
        <v>447.33407181999996</v>
      </c>
      <c r="K74" s="129">
        <v>2600.4294737</v>
      </c>
      <c r="L74" s="129">
        <v>6646.4146485600004</v>
      </c>
      <c r="M74" s="129">
        <v>6578.3171500999997</v>
      </c>
      <c r="N74" s="129">
        <v>68.097498460000011</v>
      </c>
      <c r="O74" s="129">
        <v>-6.6139287600000003</v>
      </c>
      <c r="P74" s="129">
        <v>13.758328960000002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29">
        <v>10042.69250169</v>
      </c>
      <c r="C75" s="33">
        <v>18.587251719999998</v>
      </c>
      <c r="D75" s="129">
        <v>12.620557130000002</v>
      </c>
      <c r="E75" s="129">
        <v>5.9666945900000004</v>
      </c>
      <c r="F75" s="129">
        <v>345.81731350000007</v>
      </c>
      <c r="G75" s="129">
        <v>23.033413549999999</v>
      </c>
      <c r="H75" s="129">
        <v>322.78389995000003</v>
      </c>
      <c r="I75" s="129">
        <v>2950.3196090399997</v>
      </c>
      <c r="J75" s="129">
        <v>388.94438027000001</v>
      </c>
      <c r="K75" s="129">
        <v>2561.3752287699999</v>
      </c>
      <c r="L75" s="129">
        <v>6727.9683274300005</v>
      </c>
      <c r="M75" s="129">
        <v>6656.1045388399998</v>
      </c>
      <c r="N75" s="129">
        <v>71.863788589999984</v>
      </c>
      <c r="O75" s="129">
        <v>-29.744111650000001</v>
      </c>
      <c r="P75" s="129">
        <v>13.29616775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29">
        <v>10380.170566749999</v>
      </c>
      <c r="C76" s="33">
        <v>23.014007759999998</v>
      </c>
      <c r="D76" s="129">
        <v>12.150398819999999</v>
      </c>
      <c r="E76" s="129">
        <v>10.863608939999999</v>
      </c>
      <c r="F76" s="129">
        <v>347.82208831999998</v>
      </c>
      <c r="G76" s="129">
        <v>25.43173925</v>
      </c>
      <c r="H76" s="129">
        <v>322.39034907000001</v>
      </c>
      <c r="I76" s="129">
        <v>3128.8968968099998</v>
      </c>
      <c r="J76" s="129">
        <v>426.93474599000001</v>
      </c>
      <c r="K76" s="129">
        <v>2701.9621508199998</v>
      </c>
      <c r="L76" s="129">
        <v>6880.4375738599992</v>
      </c>
      <c r="M76" s="129">
        <v>6812.6506960500001</v>
      </c>
      <c r="N76" s="129">
        <v>67.786877809999993</v>
      </c>
      <c r="O76" s="129">
        <v>-23.050472429999999</v>
      </c>
      <c r="P76" s="129">
        <v>10.897979880000001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29">
        <v>10972.17266754</v>
      </c>
      <c r="C77" s="33">
        <v>18.403876120000003</v>
      </c>
      <c r="D77" s="129">
        <v>10.251820069999999</v>
      </c>
      <c r="E77" s="129">
        <v>8.1520560500000006</v>
      </c>
      <c r="F77" s="129">
        <v>347.08345060000005</v>
      </c>
      <c r="G77" s="129">
        <v>24.558426919999999</v>
      </c>
      <c r="H77" s="129">
        <v>322.52502368</v>
      </c>
      <c r="I77" s="129">
        <v>3696.9038024700003</v>
      </c>
      <c r="J77" s="129">
        <v>453.96421647</v>
      </c>
      <c r="K77" s="129">
        <v>3242.9395860000004</v>
      </c>
      <c r="L77" s="129">
        <v>6909.7815383500001</v>
      </c>
      <c r="M77" s="129">
        <v>6837.8598856999997</v>
      </c>
      <c r="N77" s="129">
        <v>71.921652649999999</v>
      </c>
      <c r="O77" s="129">
        <v>-4.5931512699999999</v>
      </c>
      <c r="P77" s="129">
        <v>12.189266119999999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29">
        <v>10440.525571939999</v>
      </c>
      <c r="C78" s="33">
        <v>20.412255039999998</v>
      </c>
      <c r="D78" s="129">
        <v>10.542192029999999</v>
      </c>
      <c r="E78" s="129">
        <v>9.8700630100000009</v>
      </c>
      <c r="F78" s="129">
        <v>345.90302722999996</v>
      </c>
      <c r="G78" s="129">
        <v>28.066334039999997</v>
      </c>
      <c r="H78" s="129">
        <v>317.83669319000001</v>
      </c>
      <c r="I78" s="129">
        <v>3123.5103417099999</v>
      </c>
      <c r="J78" s="129">
        <v>461.87909892000005</v>
      </c>
      <c r="K78" s="129">
        <v>2661.6312427899998</v>
      </c>
      <c r="L78" s="129">
        <v>6950.6999479600008</v>
      </c>
      <c r="M78" s="129">
        <v>6879.50090576</v>
      </c>
      <c r="N78" s="129">
        <v>71.199042199999994</v>
      </c>
      <c r="O78" s="129">
        <v>-9.1704146499999997</v>
      </c>
      <c r="P78" s="129">
        <v>13.307360989999999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29">
        <v>10687.767059350001</v>
      </c>
      <c r="C79" s="33">
        <v>19.434242179999998</v>
      </c>
      <c r="D79" s="129">
        <v>12.30263544</v>
      </c>
      <c r="E79" s="129">
        <v>7.1316067400000005</v>
      </c>
      <c r="F79" s="129">
        <v>259.87377721999997</v>
      </c>
      <c r="G79" s="129">
        <v>41.648363990000007</v>
      </c>
      <c r="H79" s="129">
        <v>218.22541322999999</v>
      </c>
      <c r="I79" s="129">
        <v>3287.7587547599996</v>
      </c>
      <c r="J79" s="129">
        <v>411.69692434000001</v>
      </c>
      <c r="K79" s="129">
        <v>2876.0618304199998</v>
      </c>
      <c r="L79" s="129">
        <v>7120.7002851899997</v>
      </c>
      <c r="M79" s="129">
        <v>7046.8733693699996</v>
      </c>
      <c r="N79" s="129">
        <v>73.826915819999996</v>
      </c>
      <c r="O79" s="129">
        <v>-9.0514888799999991</v>
      </c>
      <c r="P79" s="129">
        <v>9.384336750000001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29">
        <v>10526.617285800001</v>
      </c>
      <c r="C80" s="33">
        <v>21.389930069999998</v>
      </c>
      <c r="D80" s="129">
        <v>10.99749255</v>
      </c>
      <c r="E80" s="129">
        <v>10.39243752</v>
      </c>
      <c r="F80" s="129">
        <v>167.82250555999997</v>
      </c>
      <c r="G80" s="129">
        <v>51.870825740000001</v>
      </c>
      <c r="H80" s="129">
        <v>115.95167982</v>
      </c>
      <c r="I80" s="129">
        <v>3257.9088857600004</v>
      </c>
      <c r="J80" s="129">
        <v>397.77663763999999</v>
      </c>
      <c r="K80" s="129">
        <v>2860.13224812</v>
      </c>
      <c r="L80" s="129">
        <v>7079.4959644099999</v>
      </c>
      <c r="M80" s="129">
        <v>7004.2973273400003</v>
      </c>
      <c r="N80" s="129">
        <v>75.19863706999999</v>
      </c>
      <c r="O80" s="129">
        <v>-4.71509892</v>
      </c>
      <c r="P80" s="129">
        <v>13.69882563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29">
        <v>10652.410874110001</v>
      </c>
      <c r="C81" s="33">
        <v>16.705619889999998</v>
      </c>
      <c r="D81" s="129">
        <v>9.8656876800000006</v>
      </c>
      <c r="E81" s="129">
        <v>6.8399322100000006</v>
      </c>
      <c r="F81" s="129">
        <v>62.252960620000003</v>
      </c>
      <c r="G81" s="129">
        <v>48.894989050000007</v>
      </c>
      <c r="H81" s="129">
        <v>13.35797157</v>
      </c>
      <c r="I81" s="129">
        <v>3479.9776571699999</v>
      </c>
      <c r="J81" s="129">
        <v>393.93323391000001</v>
      </c>
      <c r="K81" s="129">
        <v>3086.0444232600003</v>
      </c>
      <c r="L81" s="129">
        <v>7093.4746364299999</v>
      </c>
      <c r="M81" s="129">
        <v>7015.4573337399997</v>
      </c>
      <c r="N81" s="129">
        <v>78.017302690000008</v>
      </c>
      <c r="O81" s="129">
        <v>-25.544514750000001</v>
      </c>
      <c r="P81" s="129">
        <v>10.241206139999999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29">
        <v>11190.77039378</v>
      </c>
      <c r="C82" s="33">
        <v>50.179608810000012</v>
      </c>
      <c r="D82" s="129">
        <v>26.783759920000001</v>
      </c>
      <c r="E82" s="129">
        <v>23.39584889</v>
      </c>
      <c r="F82" s="129">
        <v>33.348719079999995</v>
      </c>
      <c r="G82" s="129">
        <v>28.081647099999998</v>
      </c>
      <c r="H82" s="129">
        <v>5.2670719799999999</v>
      </c>
      <c r="I82" s="129">
        <v>3845.8555516799997</v>
      </c>
      <c r="J82" s="129">
        <v>414.10073200999994</v>
      </c>
      <c r="K82" s="129">
        <v>3431.75481967</v>
      </c>
      <c r="L82" s="129">
        <v>7261.3865142100003</v>
      </c>
      <c r="M82" s="129">
        <v>7198.7304334500004</v>
      </c>
      <c r="N82" s="129">
        <v>62.656080759999995</v>
      </c>
      <c r="O82" s="129">
        <v>-55.757387049999998</v>
      </c>
      <c r="P82" s="129">
        <v>14.286993899999999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29">
        <v>10827.24203949</v>
      </c>
      <c r="C83" s="33">
        <v>22.930943729999999</v>
      </c>
      <c r="D83" s="129">
        <v>12.404537270000001</v>
      </c>
      <c r="E83" s="129">
        <v>10.52640646</v>
      </c>
      <c r="F83" s="129">
        <v>37.17009951</v>
      </c>
      <c r="G83" s="129">
        <v>32.038554579999996</v>
      </c>
      <c r="H83" s="129">
        <v>5.1315449299999996</v>
      </c>
      <c r="I83" s="129">
        <v>3608.6515737700001</v>
      </c>
      <c r="J83" s="129">
        <v>515.73173500999997</v>
      </c>
      <c r="K83" s="129">
        <v>3092.9198387599999</v>
      </c>
      <c r="L83" s="129">
        <v>7158.48942248</v>
      </c>
      <c r="M83" s="129">
        <v>7078.7911828599999</v>
      </c>
      <c r="N83" s="129">
        <v>79.698239619999981</v>
      </c>
      <c r="O83" s="129">
        <v>-5.8041845500000004</v>
      </c>
      <c r="P83" s="129">
        <v>11.604175809999999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29">
        <v>11086.69550917</v>
      </c>
      <c r="C84" s="33">
        <v>21.570685439999998</v>
      </c>
      <c r="D84" s="129">
        <v>11.014234269999999</v>
      </c>
      <c r="E84" s="129">
        <v>10.556451169999999</v>
      </c>
      <c r="F84" s="129">
        <v>35.177696999999995</v>
      </c>
      <c r="G84" s="129">
        <v>30.585311779999998</v>
      </c>
      <c r="H84" s="129">
        <v>4.5923852199999997</v>
      </c>
      <c r="I84" s="129">
        <v>3823.1059646999997</v>
      </c>
      <c r="J84" s="129">
        <v>446.46602707</v>
      </c>
      <c r="K84" s="129">
        <v>3376.6399376299996</v>
      </c>
      <c r="L84" s="129">
        <v>7206.8411620299994</v>
      </c>
      <c r="M84" s="129">
        <v>7120.6611328399995</v>
      </c>
      <c r="N84" s="129">
        <v>86.180029190000013</v>
      </c>
      <c r="O84" s="129">
        <v>-2.7709734799999999</v>
      </c>
      <c r="P84" s="129">
        <v>11.24935325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29">
        <v>11065.916742810001</v>
      </c>
      <c r="C85" s="33">
        <v>20.243936679999997</v>
      </c>
      <c r="D85" s="129">
        <v>10.555594800000001</v>
      </c>
      <c r="E85" s="129">
        <v>9.6883418799999994</v>
      </c>
      <c r="F85" s="129">
        <v>347.35523301000001</v>
      </c>
      <c r="G85" s="129">
        <v>27.343790290000001</v>
      </c>
      <c r="H85" s="129">
        <v>320.01144271999999</v>
      </c>
      <c r="I85" s="129">
        <v>3435.64291667</v>
      </c>
      <c r="J85" s="129">
        <v>446.76789938000002</v>
      </c>
      <c r="K85" s="129">
        <v>2988.87501729</v>
      </c>
      <c r="L85" s="129">
        <v>7262.674656449999</v>
      </c>
      <c r="M85" s="129">
        <v>7176.5194959</v>
      </c>
      <c r="N85" s="129">
        <v>86.155160550000005</v>
      </c>
      <c r="O85" s="129">
        <v>-36.317229529999999</v>
      </c>
      <c r="P85" s="129">
        <v>11.8333914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29">
        <v>10913.457109180001</v>
      </c>
      <c r="C86" s="33">
        <v>18.81163548</v>
      </c>
      <c r="D86" s="129">
        <v>10.46853247</v>
      </c>
      <c r="E86" s="129">
        <v>8.3431030100000001</v>
      </c>
      <c r="F86" s="129">
        <v>351.43024427000006</v>
      </c>
      <c r="G86" s="129">
        <v>28.329816559999998</v>
      </c>
      <c r="H86" s="129">
        <v>323.10042771000002</v>
      </c>
      <c r="I86" s="129">
        <v>3159.1434778900002</v>
      </c>
      <c r="J86" s="129">
        <v>343.04775924</v>
      </c>
      <c r="K86" s="129">
        <v>2816.09571865</v>
      </c>
      <c r="L86" s="129">
        <v>7384.0717515400002</v>
      </c>
      <c r="M86" s="129">
        <v>7295.7712062999999</v>
      </c>
      <c r="N86" s="129">
        <v>88.300545240000019</v>
      </c>
      <c r="O86" s="129">
        <v>-8.2829181100000007</v>
      </c>
      <c r="P86" s="129">
        <v>9.2374532899999995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29">
        <v>11117.289197350001</v>
      </c>
      <c r="C87" s="33">
        <v>19.681352820000001</v>
      </c>
      <c r="D87" s="129">
        <v>10.08987956</v>
      </c>
      <c r="E87" s="129">
        <v>9.5914732600000008</v>
      </c>
      <c r="F87" s="129">
        <v>351.25218876999998</v>
      </c>
      <c r="G87" s="129">
        <v>28.24670368</v>
      </c>
      <c r="H87" s="129">
        <v>323.00548509000004</v>
      </c>
      <c r="I87" s="129">
        <v>3330.1338657900005</v>
      </c>
      <c r="J87" s="129">
        <v>464.74731170000001</v>
      </c>
      <c r="K87" s="129">
        <v>2865.3865540900001</v>
      </c>
      <c r="L87" s="129">
        <v>7416.2217899700008</v>
      </c>
      <c r="M87" s="129">
        <v>7322.7843209900002</v>
      </c>
      <c r="N87" s="129">
        <v>93.437468980000006</v>
      </c>
      <c r="O87" s="129">
        <v>-4.1219640100000001</v>
      </c>
      <c r="P87" s="129">
        <v>8.0192901600000006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29">
        <v>11040.256390029999</v>
      </c>
      <c r="C88" s="33">
        <v>27.211975240000001</v>
      </c>
      <c r="D88" s="129">
        <v>17.27412855</v>
      </c>
      <c r="E88" s="129">
        <v>9.9378466899999989</v>
      </c>
      <c r="F88" s="129">
        <v>350.49729733000004</v>
      </c>
      <c r="G88" s="129">
        <v>28.752167</v>
      </c>
      <c r="H88" s="129">
        <v>321.74513032999999</v>
      </c>
      <c r="I88" s="129">
        <v>3137.65700797</v>
      </c>
      <c r="J88" s="129">
        <v>449.17196327000005</v>
      </c>
      <c r="K88" s="129">
        <v>2688.4850446999999</v>
      </c>
      <c r="L88" s="129">
        <v>7524.8901094900011</v>
      </c>
      <c r="M88" s="129">
        <v>7436.9620251099986</v>
      </c>
      <c r="N88" s="129">
        <v>87.928084379999987</v>
      </c>
      <c r="O88" s="129">
        <v>-4.9999155200000001</v>
      </c>
      <c r="P88" s="129">
        <v>8.2770809300000003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29">
        <v>11616.89632084</v>
      </c>
      <c r="C89" s="33">
        <v>30.106924239999998</v>
      </c>
      <c r="D89" s="129">
        <v>19.58759809</v>
      </c>
      <c r="E89" s="129">
        <v>10.519326149999999</v>
      </c>
      <c r="F89" s="129">
        <v>353.55801620999995</v>
      </c>
      <c r="G89" s="129">
        <v>31.964088160000003</v>
      </c>
      <c r="H89" s="129">
        <v>321.59392804999999</v>
      </c>
      <c r="I89" s="129">
        <v>3728.4607203199998</v>
      </c>
      <c r="J89" s="129">
        <v>446.69174422000003</v>
      </c>
      <c r="K89" s="129">
        <v>3281.7689761000001</v>
      </c>
      <c r="L89" s="129">
        <v>7504.7706600700012</v>
      </c>
      <c r="M89" s="129">
        <v>7411.8258095799993</v>
      </c>
      <c r="N89" s="129">
        <v>92.944850489999993</v>
      </c>
      <c r="O89" s="129">
        <v>-5.27817281</v>
      </c>
      <c r="P89" s="129">
        <v>8.2715981700000007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29">
        <v>11061.68610594</v>
      </c>
      <c r="C90" s="33">
        <v>28.117536960000002</v>
      </c>
      <c r="D90" s="129">
        <v>18.672942200000001</v>
      </c>
      <c r="E90" s="129">
        <v>9.4445947599999993</v>
      </c>
      <c r="F90" s="129">
        <v>354.02373014</v>
      </c>
      <c r="G90" s="129">
        <v>31.318559560000001</v>
      </c>
      <c r="H90" s="129">
        <v>322.70517057999996</v>
      </c>
      <c r="I90" s="129">
        <v>3191.0327224599996</v>
      </c>
      <c r="J90" s="129">
        <v>348.62565769000003</v>
      </c>
      <c r="K90" s="129">
        <v>2842.40706477</v>
      </c>
      <c r="L90" s="129">
        <v>7488.5121163799995</v>
      </c>
      <c r="M90" s="129">
        <v>7391.5111019199994</v>
      </c>
      <c r="N90" s="129">
        <v>97.001014459999993</v>
      </c>
      <c r="O90" s="129">
        <v>-5.5991564699999996</v>
      </c>
      <c r="P90" s="129">
        <v>8.7624303099999992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29">
        <v>11238.56929016</v>
      </c>
      <c r="C91" s="33">
        <v>30.313639549999998</v>
      </c>
      <c r="D91" s="129">
        <v>18.881390360000001</v>
      </c>
      <c r="E91" s="129">
        <v>11.43224919</v>
      </c>
      <c r="F91" s="129">
        <v>241.56001788999998</v>
      </c>
      <c r="G91" s="129">
        <v>32.359453959999996</v>
      </c>
      <c r="H91" s="129">
        <v>209.20056392999999</v>
      </c>
      <c r="I91" s="129">
        <v>3251.1477564800002</v>
      </c>
      <c r="J91" s="129">
        <v>626.13817831999995</v>
      </c>
      <c r="K91" s="129">
        <v>2625.0095781600003</v>
      </c>
      <c r="L91" s="129">
        <v>7715.5478762399998</v>
      </c>
      <c r="M91" s="129">
        <v>7612.1898317300002</v>
      </c>
      <c r="N91" s="129">
        <v>103.35804451000001</v>
      </c>
      <c r="O91" s="129">
        <v>-13.287053240000001</v>
      </c>
      <c r="P91" s="129">
        <v>8.4339046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29">
        <v>11309.75423932</v>
      </c>
      <c r="C92" s="33">
        <v>28.017998159999998</v>
      </c>
      <c r="D92" s="129">
        <v>18.320817990000002</v>
      </c>
      <c r="E92" s="129">
        <v>9.6971801700000011</v>
      </c>
      <c r="F92" s="129">
        <v>139.03686422999999</v>
      </c>
      <c r="G92" s="129">
        <v>31.60962069</v>
      </c>
      <c r="H92" s="129">
        <v>107.42724353999999</v>
      </c>
      <c r="I92" s="129">
        <v>3407.395356</v>
      </c>
      <c r="J92" s="129">
        <v>474.45141968999997</v>
      </c>
      <c r="K92" s="129">
        <v>2932.94393631</v>
      </c>
      <c r="L92" s="129">
        <v>7735.3040209300007</v>
      </c>
      <c r="M92" s="129">
        <v>7633.4609526500008</v>
      </c>
      <c r="N92" s="129">
        <v>101.84306828</v>
      </c>
      <c r="O92" s="129">
        <v>-14.88323295</v>
      </c>
      <c r="P92" s="129">
        <v>8.7285118200000014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29">
        <v>11179.263905870001</v>
      </c>
      <c r="C93" s="33">
        <v>44.576411050000004</v>
      </c>
      <c r="D93" s="129">
        <v>18.294177120000001</v>
      </c>
      <c r="E93" s="129">
        <v>26.28223393</v>
      </c>
      <c r="F93" s="129">
        <v>30.29897798</v>
      </c>
      <c r="G93" s="129">
        <v>27.028851190000001</v>
      </c>
      <c r="H93" s="129">
        <v>3.2701267899999999</v>
      </c>
      <c r="I93" s="129">
        <v>3259.0271132199996</v>
      </c>
      <c r="J93" s="129">
        <v>484.12711110999999</v>
      </c>
      <c r="K93" s="129">
        <v>2774.9000021100001</v>
      </c>
      <c r="L93" s="129">
        <v>7845.3614036199997</v>
      </c>
      <c r="M93" s="129">
        <v>7746.3275604600003</v>
      </c>
      <c r="N93" s="129">
        <v>99.033843159999989</v>
      </c>
      <c r="O93" s="129">
        <v>-47.839000639999995</v>
      </c>
      <c r="P93" s="129">
        <v>9.663062029999999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29">
        <v>11768.608957869999</v>
      </c>
      <c r="C94" s="33">
        <v>36.637331279999998</v>
      </c>
      <c r="D94" s="129">
        <v>17.03989193</v>
      </c>
      <c r="E94" s="129">
        <v>19.597439350000002</v>
      </c>
      <c r="F94" s="129">
        <v>33.96329815</v>
      </c>
      <c r="G94" s="129">
        <v>31.185577500000001</v>
      </c>
      <c r="H94" s="129">
        <v>2.77772065</v>
      </c>
      <c r="I94" s="129">
        <v>3467.2019654999999</v>
      </c>
      <c r="J94" s="129">
        <v>606.16752455999995</v>
      </c>
      <c r="K94" s="129">
        <v>2861.03444094</v>
      </c>
      <c r="L94" s="129">
        <v>8230.8063629400003</v>
      </c>
      <c r="M94" s="129">
        <v>8145.2387502999991</v>
      </c>
      <c r="N94" s="129">
        <v>85.567612640000007</v>
      </c>
      <c r="O94" s="129">
        <v>-15.25861416</v>
      </c>
      <c r="P94" s="129">
        <v>8.7713394000000005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29">
        <v>11493.357320630001</v>
      </c>
      <c r="C95" s="33">
        <v>34.119539060000001</v>
      </c>
      <c r="D95" s="129">
        <v>19.229951829999997</v>
      </c>
      <c r="E95" s="129">
        <v>14.88958723</v>
      </c>
      <c r="F95" s="129">
        <v>39.023509429999997</v>
      </c>
      <c r="G95" s="129">
        <v>32.766648019999998</v>
      </c>
      <c r="H95" s="129">
        <v>6.25686141</v>
      </c>
      <c r="I95" s="129">
        <v>3280.3592930599998</v>
      </c>
      <c r="J95" s="129">
        <v>600.21360417000005</v>
      </c>
      <c r="K95" s="129">
        <v>2680.1456888900002</v>
      </c>
      <c r="L95" s="129">
        <v>8139.8549790800007</v>
      </c>
      <c r="M95" s="129">
        <v>8045.4717767000002</v>
      </c>
      <c r="N95" s="129">
        <v>94.38320238</v>
      </c>
      <c r="O95" s="129">
        <v>12.368055120000001</v>
      </c>
      <c r="P95" s="129">
        <v>9.5126878300000008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29">
        <v>11550.60592416</v>
      </c>
      <c r="C96" s="33">
        <v>28.658929700000002</v>
      </c>
      <c r="D96" s="129">
        <v>18.9680757</v>
      </c>
      <c r="E96" s="129">
        <v>9.6908540000000016</v>
      </c>
      <c r="F96" s="129">
        <v>30.314430389999998</v>
      </c>
      <c r="G96" s="129">
        <v>25.155528829999998</v>
      </c>
      <c r="H96" s="129">
        <v>5.1589015600000003</v>
      </c>
      <c r="I96" s="129">
        <v>3357.1362111200001</v>
      </c>
      <c r="J96" s="129">
        <v>594.79243860999998</v>
      </c>
      <c r="K96" s="129">
        <v>2762.3437725099998</v>
      </c>
      <c r="L96" s="129">
        <v>8134.4963529500001</v>
      </c>
      <c r="M96" s="129">
        <v>8028.30940405</v>
      </c>
      <c r="N96" s="129">
        <v>106.1869489</v>
      </c>
      <c r="O96" s="129">
        <v>-2.1828665699999998</v>
      </c>
      <c r="P96" s="129">
        <v>8.3094918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29">
        <v>11557.993570389999</v>
      </c>
      <c r="C97" s="33">
        <v>35.684288890000005</v>
      </c>
      <c r="D97" s="129">
        <v>25.578079170000002</v>
      </c>
      <c r="E97" s="129">
        <v>10.106209719999999</v>
      </c>
      <c r="F97" s="129">
        <v>335.34725156000002</v>
      </c>
      <c r="G97" s="129">
        <v>31.137320219999999</v>
      </c>
      <c r="H97" s="129">
        <v>304.20993134000003</v>
      </c>
      <c r="I97" s="129">
        <v>3044.60925718</v>
      </c>
      <c r="J97" s="129">
        <v>553.97371064000004</v>
      </c>
      <c r="K97" s="129">
        <v>2490.6355465400002</v>
      </c>
      <c r="L97" s="129">
        <v>8142.3527727599994</v>
      </c>
      <c r="M97" s="129">
        <v>8029.4409660299998</v>
      </c>
      <c r="N97" s="129">
        <v>112.91180672999998</v>
      </c>
      <c r="O97" s="129">
        <v>-3.5859779600000001</v>
      </c>
      <c r="P97" s="129">
        <v>7.4943411100000006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29">
        <v>11823.60962431</v>
      </c>
      <c r="C98" s="33">
        <v>39.134244340000002</v>
      </c>
      <c r="D98" s="129">
        <v>28.087401030000002</v>
      </c>
      <c r="E98" s="129">
        <v>11.04684331</v>
      </c>
      <c r="F98" s="129">
        <v>336.74595515000004</v>
      </c>
      <c r="G98" s="129">
        <v>31.068954959999999</v>
      </c>
      <c r="H98" s="129">
        <v>305.67700019</v>
      </c>
      <c r="I98" s="129">
        <v>3210.7102172200002</v>
      </c>
      <c r="J98" s="129">
        <v>478.89563457999998</v>
      </c>
      <c r="K98" s="129">
        <v>2731.81458264</v>
      </c>
      <c r="L98" s="129">
        <v>8237.0192076000003</v>
      </c>
      <c r="M98" s="129">
        <v>8120.8259082200002</v>
      </c>
      <c r="N98" s="129">
        <v>116.19329938</v>
      </c>
      <c r="O98" s="129">
        <v>-39.897737560000003</v>
      </c>
      <c r="P98" s="129">
        <v>7.9643609799999995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29">
        <v>11847.299509750001</v>
      </c>
      <c r="C99" s="33">
        <v>40.439793360000003</v>
      </c>
      <c r="D99" s="129">
        <v>27.419411779999997</v>
      </c>
      <c r="E99" s="129">
        <v>13.020381579999999</v>
      </c>
      <c r="F99" s="129">
        <v>338.40572152000004</v>
      </c>
      <c r="G99" s="129">
        <v>32.112053939999996</v>
      </c>
      <c r="H99" s="129">
        <v>306.29366758000003</v>
      </c>
      <c r="I99" s="129">
        <v>3315.7806506699999</v>
      </c>
      <c r="J99" s="129">
        <v>410.05684922</v>
      </c>
      <c r="K99" s="129">
        <v>2905.7238014499999</v>
      </c>
      <c r="L99" s="129">
        <v>8152.6733442000013</v>
      </c>
      <c r="M99" s="129">
        <v>8038.03936127</v>
      </c>
      <c r="N99" s="129">
        <v>114.63398293</v>
      </c>
      <c r="O99" s="129">
        <v>-1.6059483600000002</v>
      </c>
      <c r="P99" s="129">
        <v>7.8166991599999998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29">
        <v>12429.174316479999</v>
      </c>
      <c r="C100" s="33">
        <v>37.464734299999996</v>
      </c>
      <c r="D100" s="129">
        <v>26.722256529999999</v>
      </c>
      <c r="E100" s="129">
        <v>10.742477770000001</v>
      </c>
      <c r="F100" s="129">
        <v>339.10426393</v>
      </c>
      <c r="G100" s="129">
        <v>34.157725259999999</v>
      </c>
      <c r="H100" s="129">
        <v>304.94653867000005</v>
      </c>
      <c r="I100" s="129">
        <v>3566.4369520999999</v>
      </c>
      <c r="J100" s="129">
        <v>411.43520201000001</v>
      </c>
      <c r="K100" s="129">
        <v>3155.0017500900003</v>
      </c>
      <c r="L100" s="129">
        <v>8486.1683661499992</v>
      </c>
      <c r="M100" s="129">
        <v>8381.6765756900004</v>
      </c>
      <c r="N100" s="129">
        <v>104.49179046</v>
      </c>
      <c r="O100" s="129">
        <v>-99.969963160000006</v>
      </c>
      <c r="P100" s="129">
        <v>7.3414374999999996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29">
        <v>12653.546928899999</v>
      </c>
      <c r="C101" s="33">
        <v>37.662869659999998</v>
      </c>
      <c r="D101" s="129">
        <v>24.180657590000003</v>
      </c>
      <c r="E101" s="129">
        <v>13.482212070000001</v>
      </c>
      <c r="F101" s="129">
        <v>333.40273596999998</v>
      </c>
      <c r="G101" s="129">
        <v>28.461714369999999</v>
      </c>
      <c r="H101" s="129">
        <v>304.9410216</v>
      </c>
      <c r="I101" s="129">
        <v>3759.0309529699998</v>
      </c>
      <c r="J101" s="129">
        <v>501.89982809000003</v>
      </c>
      <c r="K101" s="129">
        <v>3257.1311248799998</v>
      </c>
      <c r="L101" s="129">
        <v>8523.4503703000009</v>
      </c>
      <c r="M101" s="129">
        <v>8411.3551854100006</v>
      </c>
      <c r="N101" s="129">
        <v>112.09518489</v>
      </c>
      <c r="O101" s="129">
        <v>-1.3415430000000002</v>
      </c>
      <c r="P101" s="129">
        <v>7.1087035500000004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29">
        <v>12722.409329349999</v>
      </c>
      <c r="C102" s="33">
        <v>43.808146640000004</v>
      </c>
      <c r="D102" s="129">
        <v>24.46985033</v>
      </c>
      <c r="E102" s="129">
        <v>19.33829631</v>
      </c>
      <c r="F102" s="129">
        <v>342.16627353999996</v>
      </c>
      <c r="G102" s="129">
        <v>37.224035489999999</v>
      </c>
      <c r="H102" s="129">
        <v>304.94223804999996</v>
      </c>
      <c r="I102" s="129">
        <v>3650.2710195600002</v>
      </c>
      <c r="J102" s="129">
        <v>379.81750023000001</v>
      </c>
      <c r="K102" s="129">
        <v>3270.4535193299998</v>
      </c>
      <c r="L102" s="129">
        <v>8686.1638896100012</v>
      </c>
      <c r="M102" s="129">
        <v>8576.3684168300006</v>
      </c>
      <c r="N102" s="129">
        <v>109.79547278</v>
      </c>
      <c r="O102" s="129">
        <v>-14.12835872</v>
      </c>
      <c r="P102" s="129">
        <v>7.6957212400000001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29">
        <v>13412.977217260001</v>
      </c>
      <c r="C103" s="33">
        <v>41.558462150000011</v>
      </c>
      <c r="D103" s="129">
        <v>27.780742800000002</v>
      </c>
      <c r="E103" s="129">
        <v>13.777719350000002</v>
      </c>
      <c r="F103" s="129">
        <v>343.15154538999997</v>
      </c>
      <c r="G103" s="129">
        <v>38.32966442</v>
      </c>
      <c r="H103" s="129">
        <v>304.82188097</v>
      </c>
      <c r="I103" s="129">
        <v>4135.7574013000003</v>
      </c>
      <c r="J103" s="129">
        <v>398.45790754000006</v>
      </c>
      <c r="K103" s="129">
        <v>3737.2994937600001</v>
      </c>
      <c r="L103" s="129">
        <v>8892.5098084199999</v>
      </c>
      <c r="M103" s="129">
        <v>8779.3481159399998</v>
      </c>
      <c r="N103" s="129">
        <v>113.16169248</v>
      </c>
      <c r="O103" s="129">
        <v>-5.1504409899999999</v>
      </c>
      <c r="P103" s="129">
        <v>7.6849910000000001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29">
        <v>12886.2770141</v>
      </c>
      <c r="C104" s="33">
        <v>44.101123049999998</v>
      </c>
      <c r="D104" s="129">
        <v>29.746019650000004</v>
      </c>
      <c r="E104" s="129">
        <v>14.355103399999999</v>
      </c>
      <c r="F104" s="129">
        <v>344.56517029000003</v>
      </c>
      <c r="G104" s="129">
        <v>38.949231040000001</v>
      </c>
      <c r="H104" s="129">
        <v>305.61593925</v>
      </c>
      <c r="I104" s="129">
        <v>3702.4191384000005</v>
      </c>
      <c r="J104" s="129">
        <v>386.95246768999993</v>
      </c>
      <c r="K104" s="129">
        <v>3315.46667071</v>
      </c>
      <c r="L104" s="129">
        <v>8795.1915823599993</v>
      </c>
      <c r="M104" s="129">
        <v>8680.085741859999</v>
      </c>
      <c r="N104" s="129">
        <v>115.1058405</v>
      </c>
      <c r="O104" s="129">
        <v>1.9195661099999999</v>
      </c>
      <c r="P104" s="129">
        <v>7.3972664200000002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29">
        <v>13059.77820714</v>
      </c>
      <c r="C105" s="33">
        <v>46.044472540000001</v>
      </c>
      <c r="D105" s="129">
        <v>32.32116516</v>
      </c>
      <c r="E105" s="129">
        <v>13.723307380000001</v>
      </c>
      <c r="F105" s="129">
        <v>346.81341900999996</v>
      </c>
      <c r="G105" s="129">
        <v>40.451865220000002</v>
      </c>
      <c r="H105" s="129">
        <v>306.36155379000002</v>
      </c>
      <c r="I105" s="129">
        <v>3900.9132484100005</v>
      </c>
      <c r="J105" s="129">
        <v>343.21249626999997</v>
      </c>
      <c r="K105" s="129">
        <v>3557.7007521400001</v>
      </c>
      <c r="L105" s="129">
        <v>8766.0070671799986</v>
      </c>
      <c r="M105" s="129">
        <v>8650.4948120500012</v>
      </c>
      <c r="N105" s="129">
        <v>115.51225513000001</v>
      </c>
      <c r="O105" s="129">
        <v>-2.5114793899999999</v>
      </c>
      <c r="P105" s="129">
        <v>7.2226544800000001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29">
        <v>13908.25157094</v>
      </c>
      <c r="C106" s="33">
        <v>37.763603029999999</v>
      </c>
      <c r="D106" s="129">
        <v>27.956919429999999</v>
      </c>
      <c r="E106" s="129">
        <v>9.8066835999999995</v>
      </c>
      <c r="F106" s="129">
        <v>32.740724620000002</v>
      </c>
      <c r="G106" s="129">
        <v>27.05104884</v>
      </c>
      <c r="H106" s="129">
        <v>5.68967578</v>
      </c>
      <c r="I106" s="129">
        <v>4962.47375706</v>
      </c>
      <c r="J106" s="129">
        <v>985.14468915000009</v>
      </c>
      <c r="K106" s="129">
        <v>3977.32906791</v>
      </c>
      <c r="L106" s="129">
        <v>8875.2734862300003</v>
      </c>
      <c r="M106" s="129">
        <v>8781.0917422700004</v>
      </c>
      <c r="N106" s="129">
        <v>94.181743960000006</v>
      </c>
      <c r="O106" s="129">
        <v>30.772257759999999</v>
      </c>
      <c r="P106" s="129">
        <v>6.7669700500000003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29">
        <v>13742.186455999999</v>
      </c>
      <c r="C107" s="33">
        <v>41.392808220000006</v>
      </c>
      <c r="D107" s="129">
        <v>29.152221860000004</v>
      </c>
      <c r="E107" s="129">
        <v>12.240586360000002</v>
      </c>
      <c r="F107" s="129">
        <v>38.988393819999999</v>
      </c>
      <c r="G107" s="129">
        <v>34.366235799999998</v>
      </c>
      <c r="H107" s="129">
        <v>4.6221580199999996</v>
      </c>
      <c r="I107" s="129">
        <v>4839.5787446300001</v>
      </c>
      <c r="J107" s="129">
        <v>979.21635601999992</v>
      </c>
      <c r="K107" s="129">
        <v>3860.3623886100004</v>
      </c>
      <c r="L107" s="129">
        <v>8822.2265093299993</v>
      </c>
      <c r="M107" s="129">
        <v>8716.6348371499989</v>
      </c>
      <c r="N107" s="129">
        <v>105.59167218</v>
      </c>
      <c r="O107" s="129">
        <v>-5.92594479</v>
      </c>
      <c r="P107" s="129">
        <v>7.1484860599999998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29">
        <v>13734.31066024</v>
      </c>
      <c r="C108" s="33">
        <v>38.251395869999996</v>
      </c>
      <c r="D108" s="129">
        <v>28.640377470000001</v>
      </c>
      <c r="E108" s="129">
        <v>9.6110184000000007</v>
      </c>
      <c r="F108" s="129">
        <v>39.04131924</v>
      </c>
      <c r="G108" s="129">
        <v>35.125951000000001</v>
      </c>
      <c r="H108" s="129">
        <v>3.9153682399999998</v>
      </c>
      <c r="I108" s="129">
        <v>4762.9762832500001</v>
      </c>
      <c r="J108" s="129">
        <v>907.22723497000004</v>
      </c>
      <c r="K108" s="129">
        <v>3855.7490482800004</v>
      </c>
      <c r="L108" s="129">
        <v>8894.0416618799991</v>
      </c>
      <c r="M108" s="129">
        <v>8779.2678198000012</v>
      </c>
      <c r="N108" s="129">
        <v>114.77384208000001</v>
      </c>
      <c r="O108" s="129">
        <v>-19.593167359999999</v>
      </c>
      <c r="P108" s="129">
        <v>6.9279899900000004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29">
        <v>13609.821950899999</v>
      </c>
      <c r="C109" s="33">
        <v>45.36474573000001</v>
      </c>
      <c r="D109" s="129">
        <v>29.34990827</v>
      </c>
      <c r="E109" s="129">
        <v>16.014837459999999</v>
      </c>
      <c r="F109" s="129">
        <v>40.398155920000001</v>
      </c>
      <c r="G109" s="129">
        <v>37.514040850000001</v>
      </c>
      <c r="H109" s="129">
        <v>2.88411507</v>
      </c>
      <c r="I109" s="129">
        <v>4548.9230254300001</v>
      </c>
      <c r="J109" s="129">
        <v>963.48138144999996</v>
      </c>
      <c r="K109" s="129">
        <v>3585.4416439799998</v>
      </c>
      <c r="L109" s="129">
        <v>8975.1360238199995</v>
      </c>
      <c r="M109" s="129">
        <v>8858.96273483</v>
      </c>
      <c r="N109" s="129">
        <v>116.17328899</v>
      </c>
      <c r="O109" s="129">
        <v>1.5161009700000001</v>
      </c>
      <c r="P109" s="129">
        <v>6.9441924799999999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29">
        <v>13039.28410072</v>
      </c>
      <c r="C110" s="33">
        <v>44.852792009999995</v>
      </c>
      <c r="D110" s="129">
        <v>31.645732849999998</v>
      </c>
      <c r="E110" s="129">
        <v>13.20705916</v>
      </c>
      <c r="F110" s="129">
        <v>41.292931610000004</v>
      </c>
      <c r="G110" s="129">
        <v>38.42571435</v>
      </c>
      <c r="H110" s="129">
        <v>2.8672172600000003</v>
      </c>
      <c r="I110" s="129">
        <v>3949.8981966000001</v>
      </c>
      <c r="J110" s="129">
        <v>860.82308022999996</v>
      </c>
      <c r="K110" s="129">
        <v>3089.0751163699997</v>
      </c>
      <c r="L110" s="129">
        <v>9003.2401805000009</v>
      </c>
      <c r="M110" s="129">
        <v>8884.4395329500003</v>
      </c>
      <c r="N110" s="129">
        <v>118.80064754999999</v>
      </c>
      <c r="O110" s="129">
        <v>-32.020676330000001</v>
      </c>
      <c r="P110" s="129">
        <v>7.2418535999999998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29">
        <v>13029.153728769999</v>
      </c>
      <c r="C111" s="33">
        <v>47.428461799999994</v>
      </c>
      <c r="D111" s="129">
        <v>32.773900310000002</v>
      </c>
      <c r="E111" s="129">
        <v>14.654561489999999</v>
      </c>
      <c r="F111" s="129">
        <v>46.487278150000002</v>
      </c>
      <c r="G111" s="129">
        <v>44.035897140000003</v>
      </c>
      <c r="H111" s="129">
        <v>2.45138101</v>
      </c>
      <c r="I111" s="129">
        <v>3959.8250515099999</v>
      </c>
      <c r="J111" s="129">
        <v>834.64659224000002</v>
      </c>
      <c r="K111" s="129">
        <v>3125.1784592700001</v>
      </c>
      <c r="L111" s="129">
        <v>8975.4129373100004</v>
      </c>
      <c r="M111" s="129">
        <v>8844.5624959899997</v>
      </c>
      <c r="N111" s="129">
        <v>130.85044131999999</v>
      </c>
      <c r="O111" s="129">
        <v>-4.1731873799999999</v>
      </c>
      <c r="P111" s="129">
        <v>7.4175644700000003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29">
        <v>13739.54794823</v>
      </c>
      <c r="C112" s="33">
        <v>47.376429389999991</v>
      </c>
      <c r="D112" s="129">
        <v>28.780439049999998</v>
      </c>
      <c r="E112" s="129">
        <v>18.59599034</v>
      </c>
      <c r="F112" s="129">
        <v>38.48353006</v>
      </c>
      <c r="G112" s="129">
        <v>32.927445259999999</v>
      </c>
      <c r="H112" s="129">
        <v>5.5560847999999998</v>
      </c>
      <c r="I112" s="129">
        <v>4335.6715804300002</v>
      </c>
      <c r="J112" s="129">
        <v>1009.92839711</v>
      </c>
      <c r="K112" s="129">
        <v>3325.7431833199998</v>
      </c>
      <c r="L112" s="129">
        <v>9318.0164083500022</v>
      </c>
      <c r="M112" s="129">
        <v>9188.0820736300011</v>
      </c>
      <c r="N112" s="129">
        <v>129.93433472000001</v>
      </c>
      <c r="O112" s="129">
        <v>-62.682976349999997</v>
      </c>
      <c r="P112" s="129">
        <v>7.6705296099999991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29">
        <v>13749.04247158</v>
      </c>
      <c r="C113" s="33">
        <v>55.009294010000005</v>
      </c>
      <c r="D113" s="129">
        <v>30.94965492</v>
      </c>
      <c r="E113" s="129">
        <v>24.059639090000001</v>
      </c>
      <c r="F113" s="129">
        <v>36.981215839999997</v>
      </c>
      <c r="G113" s="129">
        <v>31.422705349999998</v>
      </c>
      <c r="H113" s="129">
        <v>5.5585104899999997</v>
      </c>
      <c r="I113" s="129">
        <v>4460.1982387000007</v>
      </c>
      <c r="J113" s="129">
        <v>855.93004958999995</v>
      </c>
      <c r="K113" s="129">
        <v>3604.2681891099996</v>
      </c>
      <c r="L113" s="129">
        <v>9196.8537230299989</v>
      </c>
      <c r="M113" s="129">
        <v>9073.3861440000001</v>
      </c>
      <c r="N113" s="129">
        <v>123.46757903</v>
      </c>
      <c r="O113" s="129">
        <v>-2.32357368</v>
      </c>
      <c r="P113" s="129">
        <v>13.96044972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29">
        <v>13834.30975024</v>
      </c>
      <c r="C114" s="33">
        <v>58.583880769999993</v>
      </c>
      <c r="D114" s="129">
        <v>32.350959019999998</v>
      </c>
      <c r="E114" s="129">
        <v>26.232921749999999</v>
      </c>
      <c r="F114" s="129">
        <v>42.895684840000001</v>
      </c>
      <c r="G114" s="129">
        <v>38.822683290000001</v>
      </c>
      <c r="H114" s="129">
        <v>4.0730015499999999</v>
      </c>
      <c r="I114" s="129">
        <v>4359.0068508300001</v>
      </c>
      <c r="J114" s="129">
        <v>783.26089981999996</v>
      </c>
      <c r="K114" s="129">
        <v>3575.7459510099998</v>
      </c>
      <c r="L114" s="129">
        <v>9373.8233337999991</v>
      </c>
      <c r="M114" s="129">
        <v>9247.816380960001</v>
      </c>
      <c r="N114" s="129">
        <v>126.00695283999998</v>
      </c>
      <c r="O114" s="129">
        <v>-2.9559591200000002</v>
      </c>
      <c r="P114" s="129">
        <v>13.99949193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29">
        <v>13597.477769159999</v>
      </c>
      <c r="C115" s="33">
        <v>64.652477899999994</v>
      </c>
      <c r="D115" s="129">
        <v>31.69608165</v>
      </c>
      <c r="E115" s="129">
        <v>32.956396249999997</v>
      </c>
      <c r="F115" s="129">
        <v>42.876920459999994</v>
      </c>
      <c r="G115" s="129">
        <v>38.826704329999998</v>
      </c>
      <c r="H115" s="129">
        <v>4.0502161299999999</v>
      </c>
      <c r="I115" s="129">
        <v>4139.2724297999994</v>
      </c>
      <c r="J115" s="129">
        <v>811.55097042</v>
      </c>
      <c r="K115" s="129">
        <v>3327.7214593799999</v>
      </c>
      <c r="L115" s="129">
        <v>9350.6759409999995</v>
      </c>
      <c r="M115" s="129">
        <v>9222.6760400400017</v>
      </c>
      <c r="N115" s="129">
        <v>127.99990095999999</v>
      </c>
      <c r="O115" s="129">
        <v>-5.1598734299999993</v>
      </c>
      <c r="P115" s="129">
        <v>25.778854490000001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29">
        <v>13952.899924879999</v>
      </c>
      <c r="C116" s="33">
        <v>65.179720439999997</v>
      </c>
      <c r="D116" s="129">
        <v>31.301311090000002</v>
      </c>
      <c r="E116" s="129">
        <v>33.878409349999998</v>
      </c>
      <c r="F116" s="129">
        <v>46.95873031</v>
      </c>
      <c r="G116" s="129">
        <v>42.654521670000001</v>
      </c>
      <c r="H116" s="129">
        <v>4.3042086400000006</v>
      </c>
      <c r="I116" s="129">
        <v>4267.1735235300002</v>
      </c>
      <c r="J116" s="129">
        <v>810.15346688999989</v>
      </c>
      <c r="K116" s="129">
        <v>3457.0200566400003</v>
      </c>
      <c r="L116" s="129">
        <v>9573.5879506000001</v>
      </c>
      <c r="M116" s="129">
        <v>9447.4050665100003</v>
      </c>
      <c r="N116" s="129">
        <v>126.18288409</v>
      </c>
      <c r="O116" s="129">
        <v>-9.2983732999999997</v>
      </c>
      <c r="P116" s="129">
        <v>14.10368815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29">
        <v>14046.55618749</v>
      </c>
      <c r="C117" s="33">
        <v>44.723048489999996</v>
      </c>
      <c r="D117" s="129">
        <v>26.178845259999996</v>
      </c>
      <c r="E117" s="129">
        <v>18.544203230000001</v>
      </c>
      <c r="F117" s="129">
        <v>55.446654199999998</v>
      </c>
      <c r="G117" s="129">
        <v>51.035592780000002</v>
      </c>
      <c r="H117" s="129">
        <v>4.4110614200000002</v>
      </c>
      <c r="I117" s="129">
        <v>4276.6120093499994</v>
      </c>
      <c r="J117" s="129">
        <v>737.27688074000002</v>
      </c>
      <c r="K117" s="129">
        <v>3539.3351286100001</v>
      </c>
      <c r="L117" s="129">
        <v>9669.7744754500018</v>
      </c>
      <c r="M117" s="129">
        <v>9540.3533104800008</v>
      </c>
      <c r="N117" s="129">
        <v>129.42116497000001</v>
      </c>
      <c r="O117" s="129">
        <v>-6.92539221</v>
      </c>
      <c r="P117" s="129">
        <v>13.875099640000002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29">
        <v>14438.52849257</v>
      </c>
      <c r="C118" s="33">
        <v>44.938178040000004</v>
      </c>
      <c r="D118" s="129">
        <v>22.23448642</v>
      </c>
      <c r="E118" s="129">
        <v>22.703691620000001</v>
      </c>
      <c r="F118" s="129">
        <v>47.600840599999998</v>
      </c>
      <c r="G118" s="129">
        <v>44.160668599999994</v>
      </c>
      <c r="H118" s="129">
        <v>3.440172</v>
      </c>
      <c r="I118" s="129">
        <v>4521.5151713900004</v>
      </c>
      <c r="J118" s="129">
        <v>775.25868532999993</v>
      </c>
      <c r="K118" s="129">
        <v>3746.2564860600005</v>
      </c>
      <c r="L118" s="129">
        <v>9824.4743025400003</v>
      </c>
      <c r="M118" s="129">
        <v>9712.3890049399997</v>
      </c>
      <c r="N118" s="129">
        <v>112.0852976</v>
      </c>
      <c r="O118" s="129">
        <v>-81.760553999999999</v>
      </c>
      <c r="P118" s="129">
        <v>16.089975720000002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29">
        <v>14347.17853069</v>
      </c>
      <c r="C119" s="33">
        <v>42.15164905999999</v>
      </c>
      <c r="D119" s="129">
        <v>23.160887559999999</v>
      </c>
      <c r="E119" s="129">
        <v>18.990761500000001</v>
      </c>
      <c r="F119" s="129">
        <v>60.66446646</v>
      </c>
      <c r="G119" s="129">
        <v>57.122460519999997</v>
      </c>
      <c r="H119" s="129">
        <v>3.5420059400000001</v>
      </c>
      <c r="I119" s="129">
        <v>4214.93670673</v>
      </c>
      <c r="J119" s="129">
        <v>793.57444807000002</v>
      </c>
      <c r="K119" s="129">
        <v>3421.3622586599995</v>
      </c>
      <c r="L119" s="129">
        <v>10029.42570844</v>
      </c>
      <c r="M119" s="129">
        <v>9901.4540517200003</v>
      </c>
      <c r="N119" s="129">
        <v>127.97165672</v>
      </c>
      <c r="O119" s="129">
        <v>-3.90650714</v>
      </c>
      <c r="P119" s="129">
        <v>16.328709060000001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29">
        <v>14613.875654019999</v>
      </c>
      <c r="C120" s="33">
        <v>40.769132490000004</v>
      </c>
      <c r="D120" s="129">
        <v>26.814271559999998</v>
      </c>
      <c r="E120" s="129">
        <v>13.954860929999999</v>
      </c>
      <c r="F120" s="129">
        <v>56.66211551</v>
      </c>
      <c r="G120" s="129">
        <v>52.935863810000001</v>
      </c>
      <c r="H120" s="129">
        <v>3.7262516999999997</v>
      </c>
      <c r="I120" s="129">
        <v>4297.9740660200005</v>
      </c>
      <c r="J120" s="129">
        <v>744.27390723000008</v>
      </c>
      <c r="K120" s="129">
        <v>3553.7001587899999</v>
      </c>
      <c r="L120" s="129">
        <v>10218.47034</v>
      </c>
      <c r="M120" s="129">
        <v>10083.98612904</v>
      </c>
      <c r="N120" s="129">
        <v>134.48421096000001</v>
      </c>
      <c r="O120" s="129">
        <v>-6.1322126099999998</v>
      </c>
      <c r="P120" s="129">
        <v>24.27552859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29">
        <v>15082.16443635</v>
      </c>
      <c r="C121" s="33">
        <v>48.2739105</v>
      </c>
      <c r="D121" s="129">
        <v>26.701375899999999</v>
      </c>
      <c r="E121" s="129">
        <v>21.572534600000001</v>
      </c>
      <c r="F121" s="129">
        <v>86.280800790000001</v>
      </c>
      <c r="G121" s="129">
        <v>82.731825999999998</v>
      </c>
      <c r="H121" s="129">
        <v>3.5489747899999999</v>
      </c>
      <c r="I121" s="129">
        <v>4299.6058561600003</v>
      </c>
      <c r="J121" s="129">
        <v>722.33301103999997</v>
      </c>
      <c r="K121" s="129">
        <v>3577.2728451199996</v>
      </c>
      <c r="L121" s="129">
        <v>10648.003868899999</v>
      </c>
      <c r="M121" s="129">
        <v>10515.343442329999</v>
      </c>
      <c r="N121" s="129">
        <v>132.66042657000003</v>
      </c>
      <c r="O121" s="129">
        <v>-17.117015080000002</v>
      </c>
      <c r="P121" s="129">
        <v>20.871967850000001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29">
        <v>15554.937639960001</v>
      </c>
      <c r="C122" s="33">
        <v>60.789380420000008</v>
      </c>
      <c r="D122" s="129">
        <v>26.612149970000001</v>
      </c>
      <c r="E122" s="129">
        <v>34.177230450000003</v>
      </c>
      <c r="F122" s="129">
        <v>50.840754609999998</v>
      </c>
      <c r="G122" s="129">
        <v>48.0146023</v>
      </c>
      <c r="H122" s="129">
        <v>2.8261523099999999</v>
      </c>
      <c r="I122" s="129">
        <v>4689.2223552899995</v>
      </c>
      <c r="J122" s="129">
        <v>773.36033014999998</v>
      </c>
      <c r="K122" s="129">
        <v>3915.8620251400002</v>
      </c>
      <c r="L122" s="129">
        <v>10754.085149640001</v>
      </c>
      <c r="M122" s="129">
        <v>10618.007129450001</v>
      </c>
      <c r="N122" s="129">
        <v>136.07802019000002</v>
      </c>
      <c r="O122" s="129">
        <v>-23.010980360000001</v>
      </c>
      <c r="P122" s="129">
        <v>18.661243300000002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29">
        <v>16141.74797669</v>
      </c>
      <c r="C123" s="33">
        <v>52.950409040000004</v>
      </c>
      <c r="D123" s="129">
        <v>28.97367878</v>
      </c>
      <c r="E123" s="129">
        <v>23.976730260000004</v>
      </c>
      <c r="F123" s="129">
        <v>52.421351780000009</v>
      </c>
      <c r="G123" s="129">
        <v>49.258118120000006</v>
      </c>
      <c r="H123" s="129">
        <v>3.1632336600000004</v>
      </c>
      <c r="I123" s="129">
        <v>5219.67672554</v>
      </c>
      <c r="J123" s="129">
        <v>935.38338729999998</v>
      </c>
      <c r="K123" s="129">
        <v>4284.2933382400006</v>
      </c>
      <c r="L123" s="129">
        <v>10816.69949033</v>
      </c>
      <c r="M123" s="129">
        <v>10666.43607098</v>
      </c>
      <c r="N123" s="129">
        <v>150.26341934999996</v>
      </c>
      <c r="O123" s="129">
        <v>-6.4744372000000006</v>
      </c>
      <c r="P123" s="129">
        <v>16.77055507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29">
        <v>16212.21597619</v>
      </c>
      <c r="C124" s="33">
        <v>74.389655090000005</v>
      </c>
      <c r="D124" s="129">
        <v>50.196957980000001</v>
      </c>
      <c r="E124" s="129">
        <v>24.192697110000001</v>
      </c>
      <c r="F124" s="129">
        <v>65.062033379999988</v>
      </c>
      <c r="G124" s="129">
        <v>61.497811479999996</v>
      </c>
      <c r="H124" s="129">
        <v>3.5642218999999997</v>
      </c>
      <c r="I124" s="129">
        <v>5108.4137378800006</v>
      </c>
      <c r="J124" s="129">
        <v>829.77188016999992</v>
      </c>
      <c r="K124" s="129">
        <v>4278.6418577100003</v>
      </c>
      <c r="L124" s="129">
        <v>10964.350549839999</v>
      </c>
      <c r="M124" s="129">
        <v>10813.19789505</v>
      </c>
      <c r="N124" s="129">
        <v>151.15265478999999</v>
      </c>
      <c r="O124" s="129">
        <v>-16.73869865</v>
      </c>
      <c r="P124" s="129">
        <v>16.7914548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29">
        <v>16060.645178319999</v>
      </c>
      <c r="C125" s="33">
        <v>52.13986895</v>
      </c>
      <c r="D125" s="129">
        <v>28.522841889999995</v>
      </c>
      <c r="E125" s="129">
        <v>23.617027059999998</v>
      </c>
      <c r="F125" s="129">
        <v>55.828167789999995</v>
      </c>
      <c r="G125" s="129">
        <v>51.23212341</v>
      </c>
      <c r="H125" s="129">
        <v>4.5960443800000004</v>
      </c>
      <c r="I125" s="129">
        <v>4720.2702569200001</v>
      </c>
      <c r="J125" s="129">
        <v>748.05685662000008</v>
      </c>
      <c r="K125" s="129">
        <v>3972.2134003000001</v>
      </c>
      <c r="L125" s="129">
        <v>11232.40688466</v>
      </c>
      <c r="M125" s="129">
        <v>11081.26255376</v>
      </c>
      <c r="N125" s="129">
        <v>151.1443309</v>
      </c>
      <c r="O125" s="129">
        <v>-16.177014150000002</v>
      </c>
      <c r="P125" s="129">
        <v>16.793107509999999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29">
        <v>16413.393131979999</v>
      </c>
      <c r="C126" s="33">
        <v>43.547586809999999</v>
      </c>
      <c r="D126" s="129">
        <v>27.951147460000001</v>
      </c>
      <c r="E126" s="129">
        <v>15.596439350000001</v>
      </c>
      <c r="F126" s="129">
        <v>58.146911320000001</v>
      </c>
      <c r="G126" s="129">
        <v>53.5828384</v>
      </c>
      <c r="H126" s="129">
        <v>4.5640729200000001</v>
      </c>
      <c r="I126" s="129">
        <v>5082.4494314699996</v>
      </c>
      <c r="J126" s="129">
        <v>1289.0810601200001</v>
      </c>
      <c r="K126" s="129">
        <v>3793.3683713500004</v>
      </c>
      <c r="L126" s="129">
        <v>11229.24920238</v>
      </c>
      <c r="M126" s="129">
        <v>11073.744478070001</v>
      </c>
      <c r="N126" s="129">
        <v>155.50472431</v>
      </c>
      <c r="O126" s="129">
        <v>-27.410307800000002</v>
      </c>
      <c r="P126" s="129">
        <v>16.029170860000001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29">
        <v>16772.512683100002</v>
      </c>
      <c r="C127" s="33">
        <v>51.229548640000004</v>
      </c>
      <c r="D127" s="129">
        <v>29.234847379999998</v>
      </c>
      <c r="E127" s="129">
        <v>21.994701259999999</v>
      </c>
      <c r="F127" s="129">
        <v>70.760062349999998</v>
      </c>
      <c r="G127" s="129">
        <v>66.620681360000006</v>
      </c>
      <c r="H127" s="129">
        <v>4.1393809900000003</v>
      </c>
      <c r="I127" s="129">
        <v>5191.6579452299993</v>
      </c>
      <c r="J127" s="129">
        <v>1144.67508043</v>
      </c>
      <c r="K127" s="129">
        <v>4046.9828648000002</v>
      </c>
      <c r="L127" s="129">
        <v>11458.86512688</v>
      </c>
      <c r="M127" s="129">
        <v>11302.11292021</v>
      </c>
      <c r="N127" s="129">
        <v>156.75220666999999</v>
      </c>
      <c r="O127" s="129">
        <v>-28.266296390000001</v>
      </c>
      <c r="P127" s="129">
        <v>24.96027685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29">
        <v>17848.6887183</v>
      </c>
      <c r="C128" s="33">
        <v>53.07376343</v>
      </c>
      <c r="D128" s="129">
        <v>29.39188261</v>
      </c>
      <c r="E128" s="129">
        <v>23.68188082</v>
      </c>
      <c r="F128" s="129">
        <v>73.127461679999996</v>
      </c>
      <c r="G128" s="129">
        <v>68.634007839999995</v>
      </c>
      <c r="H128" s="129">
        <v>4.4934538399999999</v>
      </c>
      <c r="I128" s="129">
        <v>6165.1356870600002</v>
      </c>
      <c r="J128" s="129">
        <v>2042.10881094</v>
      </c>
      <c r="K128" s="129">
        <v>4123.0268761200005</v>
      </c>
      <c r="L128" s="129">
        <v>11557.351806129998</v>
      </c>
      <c r="M128" s="129">
        <v>11407.04466834</v>
      </c>
      <c r="N128" s="129">
        <v>150.30713779000001</v>
      </c>
      <c r="O128" s="129">
        <v>-71.304569059999992</v>
      </c>
      <c r="P128" s="129">
        <v>19.73159442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29">
        <v>18244.869616889999</v>
      </c>
      <c r="C129" s="33">
        <v>48.408657919999996</v>
      </c>
      <c r="D129" s="129">
        <v>29.240925469999997</v>
      </c>
      <c r="E129" s="129">
        <v>19.167732450000003</v>
      </c>
      <c r="F129" s="129">
        <v>87.887636499999999</v>
      </c>
      <c r="G129" s="129">
        <v>83.701191850000001</v>
      </c>
      <c r="H129" s="129">
        <v>4.1864446500000003</v>
      </c>
      <c r="I129" s="129">
        <v>6411.4951334599991</v>
      </c>
      <c r="J129" s="129">
        <v>2062.7602320699998</v>
      </c>
      <c r="K129" s="129">
        <v>4348.7349013900002</v>
      </c>
      <c r="L129" s="129">
        <v>11697.078189010001</v>
      </c>
      <c r="M129" s="129">
        <v>11534.53533662</v>
      </c>
      <c r="N129" s="129">
        <v>162.54285239000001</v>
      </c>
      <c r="O129" s="129">
        <v>-3.9865716400000002</v>
      </c>
      <c r="P129" s="129">
        <v>30.05372595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29">
        <v>19914.439060860001</v>
      </c>
      <c r="C130" s="33">
        <v>50.05102179</v>
      </c>
      <c r="D130" s="129">
        <v>34.511903119999999</v>
      </c>
      <c r="E130" s="129">
        <v>15.539118670000001</v>
      </c>
      <c r="F130" s="129">
        <v>101.40721776999999</v>
      </c>
      <c r="G130" s="129">
        <v>68.922812640000004</v>
      </c>
      <c r="H130" s="129">
        <v>32.484405129999999</v>
      </c>
      <c r="I130" s="129">
        <v>7648.9750289800004</v>
      </c>
      <c r="J130" s="129">
        <v>2295.0413262100001</v>
      </c>
      <c r="K130" s="129">
        <v>5353.9337027700003</v>
      </c>
      <c r="L130" s="129">
        <v>12114.00579232</v>
      </c>
      <c r="M130" s="129">
        <v>11965.24174401</v>
      </c>
      <c r="N130" s="129">
        <v>148.76404831000002</v>
      </c>
      <c r="O130" s="129">
        <v>-6.6039063599999999</v>
      </c>
      <c r="P130" s="129">
        <v>21.959861109999999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29">
        <v>19257.921615470001</v>
      </c>
      <c r="C131" s="33">
        <v>64.251643329999993</v>
      </c>
      <c r="D131" s="129">
        <v>34.071218549999998</v>
      </c>
      <c r="E131" s="129">
        <v>30.180424779999999</v>
      </c>
      <c r="F131" s="129">
        <v>112.0842399</v>
      </c>
      <c r="G131" s="129">
        <v>77.824816409999997</v>
      </c>
      <c r="H131" s="129">
        <v>34.259423490000003</v>
      </c>
      <c r="I131" s="129">
        <v>6900.2512867099995</v>
      </c>
      <c r="J131" s="129">
        <v>2067.9095073500002</v>
      </c>
      <c r="K131" s="129">
        <v>4832.3417793600001</v>
      </c>
      <c r="L131" s="129">
        <v>12181.334445529999</v>
      </c>
      <c r="M131" s="129">
        <v>12024.107994349999</v>
      </c>
      <c r="N131" s="129">
        <v>157.22645117999997</v>
      </c>
      <c r="O131" s="129">
        <v>-1.80199182</v>
      </c>
      <c r="P131" s="129">
        <v>18.33463575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29">
        <v>19055.607479800001</v>
      </c>
      <c r="C132" s="33">
        <v>69.927410739999999</v>
      </c>
      <c r="D132" s="129">
        <v>34.260672910000004</v>
      </c>
      <c r="E132" s="129">
        <v>35.666737830000002</v>
      </c>
      <c r="F132" s="129">
        <v>149.31547813999998</v>
      </c>
      <c r="G132" s="129">
        <v>65.175622439999998</v>
      </c>
      <c r="H132" s="129">
        <v>84.139855699999998</v>
      </c>
      <c r="I132" s="129">
        <v>6657.2534534300003</v>
      </c>
      <c r="J132" s="129">
        <v>1970.7147998300002</v>
      </c>
      <c r="K132" s="129">
        <v>4686.5386536000005</v>
      </c>
      <c r="L132" s="129">
        <v>12179.111137490001</v>
      </c>
      <c r="M132" s="129">
        <v>12012.157573109998</v>
      </c>
      <c r="N132" s="129">
        <v>166.95356437999999</v>
      </c>
      <c r="O132" s="129">
        <v>-33.83180101</v>
      </c>
      <c r="P132" s="129">
        <v>26.844285729999999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29">
        <v>18992.430598710002</v>
      </c>
      <c r="C133" s="33">
        <v>61.195350420000004</v>
      </c>
      <c r="D133" s="129">
        <v>33.173588330000001</v>
      </c>
      <c r="E133" s="129">
        <v>28.021762090000003</v>
      </c>
      <c r="F133" s="129">
        <v>158.58703942</v>
      </c>
      <c r="G133" s="129">
        <v>55.32792216</v>
      </c>
      <c r="H133" s="129">
        <v>103.25911726</v>
      </c>
      <c r="I133" s="129">
        <v>6636.0742438700008</v>
      </c>
      <c r="J133" s="129">
        <v>1736.8215111599998</v>
      </c>
      <c r="K133" s="129">
        <v>4899.2527327099997</v>
      </c>
      <c r="L133" s="129">
        <v>12136.573965</v>
      </c>
      <c r="M133" s="129">
        <v>11968.285170900001</v>
      </c>
      <c r="N133" s="129">
        <v>168.28879409999999</v>
      </c>
      <c r="O133" s="129">
        <v>-2.4375809899999998</v>
      </c>
      <c r="P133" s="129">
        <v>28.427207240000001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29">
        <v>19064.964413049998</v>
      </c>
      <c r="C134" s="33">
        <v>56.539614870000001</v>
      </c>
      <c r="D134" s="129">
        <v>33.892096500000001</v>
      </c>
      <c r="E134" s="129">
        <v>22.64751837</v>
      </c>
      <c r="F134" s="129">
        <v>137.72847784999999</v>
      </c>
      <c r="G134" s="129">
        <v>50.709214769999996</v>
      </c>
      <c r="H134" s="129">
        <v>87.019263080000002</v>
      </c>
      <c r="I134" s="129">
        <v>6633.8427751499994</v>
      </c>
      <c r="J134" s="129">
        <v>1581.61827556</v>
      </c>
      <c r="K134" s="129">
        <v>5052.2244995900001</v>
      </c>
      <c r="L134" s="129">
        <v>12236.85354518</v>
      </c>
      <c r="M134" s="129">
        <v>12070.354467899999</v>
      </c>
      <c r="N134" s="129">
        <v>166.49907728000002</v>
      </c>
      <c r="O134" s="129">
        <v>9.6158884100000002</v>
      </c>
      <c r="P134" s="129">
        <v>19.863146319999998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29">
        <v>18500.465400000001</v>
      </c>
      <c r="C135" s="33">
        <v>49.917357190000004</v>
      </c>
      <c r="D135" s="129">
        <v>29.625103709999998</v>
      </c>
      <c r="E135" s="129">
        <v>20.292253479999999</v>
      </c>
      <c r="F135" s="129">
        <v>160.64174176</v>
      </c>
      <c r="G135" s="129">
        <v>56.753931269999995</v>
      </c>
      <c r="H135" s="129">
        <v>103.88781048999999</v>
      </c>
      <c r="I135" s="129">
        <v>6280.5942321699995</v>
      </c>
      <c r="J135" s="129">
        <v>1514.9832815899999</v>
      </c>
      <c r="K135" s="129">
        <v>4765.6109505800005</v>
      </c>
      <c r="L135" s="129">
        <v>12009.312068880001</v>
      </c>
      <c r="M135" s="129">
        <v>11833.534816240001</v>
      </c>
      <c r="N135" s="129">
        <v>175.77725264000003</v>
      </c>
      <c r="O135" s="129">
        <v>-1.52365379</v>
      </c>
      <c r="P135" s="129">
        <v>30.203564870000001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29">
        <v>18462.51804554</v>
      </c>
      <c r="C136" s="33">
        <v>51.09865568</v>
      </c>
      <c r="D136" s="129">
        <v>26.918036390000005</v>
      </c>
      <c r="E136" s="129">
        <v>24.180619289999999</v>
      </c>
      <c r="F136" s="129">
        <v>143.36546884999998</v>
      </c>
      <c r="G136" s="129">
        <v>39.125118619999995</v>
      </c>
      <c r="H136" s="129">
        <v>104.24035022999999</v>
      </c>
      <c r="I136" s="129">
        <v>6004.3383663899995</v>
      </c>
      <c r="J136" s="129">
        <v>1469.9317540499999</v>
      </c>
      <c r="K136" s="129">
        <v>4534.4066123399998</v>
      </c>
      <c r="L136" s="129">
        <v>12263.715554619999</v>
      </c>
      <c r="M136" s="129">
        <v>12080.80410489</v>
      </c>
      <c r="N136" s="129">
        <v>182.91144972999999</v>
      </c>
      <c r="O136" s="129">
        <v>-14.86702071</v>
      </c>
      <c r="P136" s="129">
        <v>25.998347869999996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29">
        <v>18945.125379100002</v>
      </c>
      <c r="C137" s="33">
        <v>49.068199829999998</v>
      </c>
      <c r="D137" s="129">
        <v>26.944880170000001</v>
      </c>
      <c r="E137" s="129">
        <v>22.12331966</v>
      </c>
      <c r="F137" s="129">
        <v>148.34026288000001</v>
      </c>
      <c r="G137" s="129">
        <v>38.023196819999995</v>
      </c>
      <c r="H137" s="129">
        <v>110.31706606</v>
      </c>
      <c r="I137" s="129">
        <v>6587.0947189100007</v>
      </c>
      <c r="J137" s="129">
        <v>1396.8156301200002</v>
      </c>
      <c r="K137" s="129">
        <v>5190.2790887900001</v>
      </c>
      <c r="L137" s="129">
        <v>12160.622197479999</v>
      </c>
      <c r="M137" s="129">
        <v>11975.14148769</v>
      </c>
      <c r="N137" s="129">
        <v>185.48070978999999</v>
      </c>
      <c r="O137" s="129">
        <v>-35.29310014</v>
      </c>
      <c r="P137" s="129">
        <v>20.151383840000001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29">
        <v>18139.498779230002</v>
      </c>
      <c r="C138" s="33">
        <v>46.684790730000003</v>
      </c>
      <c r="D138" s="129">
        <v>26.81314106</v>
      </c>
      <c r="E138" s="129">
        <v>19.871649669999996</v>
      </c>
      <c r="F138" s="129">
        <v>44.034744930000002</v>
      </c>
      <c r="G138" s="129">
        <v>40.545527759999999</v>
      </c>
      <c r="H138" s="129">
        <v>3.4892171699999999</v>
      </c>
      <c r="I138" s="129">
        <v>5955.062235899999</v>
      </c>
      <c r="J138" s="129">
        <v>1233.1137052500001</v>
      </c>
      <c r="K138" s="129">
        <v>4721.9485306500001</v>
      </c>
      <c r="L138" s="129">
        <v>12093.717007670002</v>
      </c>
      <c r="M138" s="129">
        <v>11908.717678109999</v>
      </c>
      <c r="N138" s="129">
        <v>184.99932956000004</v>
      </c>
      <c r="O138" s="129">
        <v>-0.41472275000000014</v>
      </c>
      <c r="P138" s="129">
        <v>18.866086989999999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29">
        <v>19172.838091810001</v>
      </c>
      <c r="C139" s="33">
        <v>50.359168009999998</v>
      </c>
      <c r="D139" s="129">
        <v>26.801340459999999</v>
      </c>
      <c r="E139" s="129">
        <v>23.557827550000003</v>
      </c>
      <c r="F139" s="129">
        <v>47.712892749999995</v>
      </c>
      <c r="G139" s="129">
        <v>41.255502730000003</v>
      </c>
      <c r="H139" s="129">
        <v>6.4573900200000001</v>
      </c>
      <c r="I139" s="129">
        <v>6845.9531487799995</v>
      </c>
      <c r="J139" s="129">
        <v>1183.6436354300001</v>
      </c>
      <c r="K139" s="129">
        <v>5662.3095133500001</v>
      </c>
      <c r="L139" s="129">
        <v>12228.81288227</v>
      </c>
      <c r="M139" s="129">
        <v>12053.492734799998</v>
      </c>
      <c r="N139" s="129">
        <v>175.32014746999999</v>
      </c>
      <c r="O139" s="129">
        <v>-24.071414109999999</v>
      </c>
      <c r="P139" s="129">
        <v>22.20895874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29">
        <v>18390.11666439</v>
      </c>
      <c r="C140" s="33">
        <v>52.599085049999999</v>
      </c>
      <c r="D140" s="129">
        <v>26.93423709</v>
      </c>
      <c r="E140" s="129">
        <v>25.664847959999999</v>
      </c>
      <c r="F140" s="129">
        <v>49.881515649999997</v>
      </c>
      <c r="G140" s="129">
        <v>42.996380039999998</v>
      </c>
      <c r="H140" s="129">
        <v>6.8851356099999999</v>
      </c>
      <c r="I140" s="129">
        <v>6160.0641255799992</v>
      </c>
      <c r="J140" s="129">
        <v>1181.7744101899998</v>
      </c>
      <c r="K140" s="129">
        <v>4978.2897153900003</v>
      </c>
      <c r="L140" s="129">
        <v>12127.571938110001</v>
      </c>
      <c r="M140" s="129">
        <v>11951.78050766</v>
      </c>
      <c r="N140" s="129">
        <v>175.79143045000001</v>
      </c>
      <c r="O140" s="129">
        <v>-4.8371043599999997</v>
      </c>
      <c r="P140" s="129">
        <v>19.806686190000001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29">
        <v>18932.558380499999</v>
      </c>
      <c r="C141" s="33">
        <v>52.925607399999997</v>
      </c>
      <c r="D141" s="129">
        <v>27.572376500000001</v>
      </c>
      <c r="E141" s="129">
        <v>25.3532309</v>
      </c>
      <c r="F141" s="129">
        <v>59.310005870000005</v>
      </c>
      <c r="G141" s="129">
        <v>52.453041939999999</v>
      </c>
      <c r="H141" s="129">
        <v>6.8569639299999992</v>
      </c>
      <c r="I141" s="129">
        <v>6501.4561432199998</v>
      </c>
      <c r="J141" s="129">
        <v>1174.6702744699999</v>
      </c>
      <c r="K141" s="129">
        <v>5326.7858687500002</v>
      </c>
      <c r="L141" s="129">
        <v>12318.866624009999</v>
      </c>
      <c r="M141" s="129">
        <v>12142.48499888</v>
      </c>
      <c r="N141" s="129">
        <v>176.38162512999997</v>
      </c>
      <c r="O141" s="129">
        <v>-13.457713169999998</v>
      </c>
      <c r="P141" s="129">
        <v>20.435389470000001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29">
        <v>20344.918619749998</v>
      </c>
      <c r="C142" s="33">
        <v>52.691031039999999</v>
      </c>
      <c r="D142" s="129">
        <v>28.224912119999999</v>
      </c>
      <c r="E142" s="129">
        <v>24.46611892</v>
      </c>
      <c r="F142" s="129">
        <v>61.13664687</v>
      </c>
      <c r="G142" s="129">
        <v>53.651939419999998</v>
      </c>
      <c r="H142" s="129">
        <v>7.4847074500000002</v>
      </c>
      <c r="I142" s="129">
        <v>7277.5251850499999</v>
      </c>
      <c r="J142" s="129">
        <v>1133.31304555</v>
      </c>
      <c r="K142" s="129">
        <v>6144.2121395000004</v>
      </c>
      <c r="L142" s="129">
        <v>12953.56575679</v>
      </c>
      <c r="M142" s="129">
        <v>12790.18317419</v>
      </c>
      <c r="N142" s="129">
        <v>163.38258259999998</v>
      </c>
      <c r="O142" s="129">
        <v>10.887652940000001</v>
      </c>
      <c r="P142" s="129">
        <v>19.03530662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29">
        <v>20671.17207013</v>
      </c>
      <c r="C143" s="33">
        <v>65.231423020000008</v>
      </c>
      <c r="D143" s="129">
        <v>17.827140369999999</v>
      </c>
      <c r="E143" s="129">
        <v>47.404282649999999</v>
      </c>
      <c r="F143" s="129">
        <v>70.414488239999997</v>
      </c>
      <c r="G143" s="129">
        <v>63.236234140000008</v>
      </c>
      <c r="H143" s="129">
        <v>7.1782540999999993</v>
      </c>
      <c r="I143" s="129">
        <v>8055.4667681499996</v>
      </c>
      <c r="J143" s="129">
        <v>823.98777484999982</v>
      </c>
      <c r="K143" s="129">
        <v>7231.4789932999993</v>
      </c>
      <c r="L143" s="129">
        <v>12480.05939072</v>
      </c>
      <c r="M143" s="129">
        <v>12301.13813944</v>
      </c>
      <c r="N143" s="129">
        <v>178.92125127999998</v>
      </c>
      <c r="O143" s="129">
        <v>-8.4954767100000002</v>
      </c>
      <c r="P143" s="129">
        <v>17.047988950000001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29">
        <v>19537.952769880001</v>
      </c>
      <c r="C144" s="33">
        <v>32.843137819999995</v>
      </c>
      <c r="D144" s="129">
        <v>15.32786898</v>
      </c>
      <c r="E144" s="129">
        <v>17.515268839999997</v>
      </c>
      <c r="F144" s="129">
        <v>64.280770359999991</v>
      </c>
      <c r="G144" s="129">
        <v>56.633663900000002</v>
      </c>
      <c r="H144" s="129">
        <v>7.6471064599999998</v>
      </c>
      <c r="I144" s="129">
        <v>7302.8632830300003</v>
      </c>
      <c r="J144" s="129">
        <v>1180.5964476900001</v>
      </c>
      <c r="K144" s="129">
        <v>6122.2668353400004</v>
      </c>
      <c r="L144" s="129">
        <v>12137.965578670002</v>
      </c>
      <c r="M144" s="129">
        <v>11969.54872096</v>
      </c>
      <c r="N144" s="129">
        <v>168.41685770999999</v>
      </c>
      <c r="O144" s="129">
        <v>-3.6499947000000001</v>
      </c>
      <c r="P144" s="129">
        <v>99.993521050000012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29">
        <v>21296.1394707</v>
      </c>
      <c r="C145" s="33">
        <v>27.887215640000001</v>
      </c>
      <c r="D145" s="129">
        <v>14.27517113</v>
      </c>
      <c r="E145" s="129">
        <v>13.61204451</v>
      </c>
      <c r="F145" s="129">
        <v>68.891337249999992</v>
      </c>
      <c r="G145" s="129">
        <v>61.82458158</v>
      </c>
      <c r="H145" s="129">
        <v>7.06675567</v>
      </c>
      <c r="I145" s="129">
        <v>6803.2565525599985</v>
      </c>
      <c r="J145" s="129">
        <v>1412.6234875</v>
      </c>
      <c r="K145" s="129">
        <v>5390.6330650599994</v>
      </c>
      <c r="L145" s="129">
        <v>14396.104365250001</v>
      </c>
      <c r="M145" s="129">
        <v>14211.899107409998</v>
      </c>
      <c r="N145" s="129">
        <v>184.20525784000003</v>
      </c>
      <c r="O145" s="129">
        <v>-12.27286305</v>
      </c>
      <c r="P145" s="129">
        <v>24.118189260000001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29">
        <v>20820.8819368</v>
      </c>
      <c r="C146" s="33">
        <v>29.220108759999999</v>
      </c>
      <c r="D146" s="129">
        <v>12.623227140000001</v>
      </c>
      <c r="E146" s="129">
        <v>16.596881619999998</v>
      </c>
      <c r="F146" s="129">
        <v>86.98196308</v>
      </c>
      <c r="G146" s="129">
        <v>73.730958959999995</v>
      </c>
      <c r="H146" s="129">
        <v>13.251004120000001</v>
      </c>
      <c r="I146" s="129">
        <v>6384.8278732100007</v>
      </c>
      <c r="J146" s="129">
        <v>1371.2399653500001</v>
      </c>
      <c r="K146" s="129">
        <v>5013.5879078600001</v>
      </c>
      <c r="L146" s="129">
        <v>14319.85199175</v>
      </c>
      <c r="M146" s="129">
        <v>14120.9604566</v>
      </c>
      <c r="N146" s="129">
        <v>198.89153515000004</v>
      </c>
      <c r="O146" s="129">
        <v>-1.2978676099999999</v>
      </c>
      <c r="P146" s="129">
        <v>15.547484990000001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29">
        <v>21320.108375569998</v>
      </c>
      <c r="C147" s="33">
        <v>22.700718670000001</v>
      </c>
      <c r="D147" s="129">
        <v>13.190727780000001</v>
      </c>
      <c r="E147" s="129">
        <v>9.509990890000001</v>
      </c>
      <c r="F147" s="129">
        <v>154.13717111</v>
      </c>
      <c r="G147" s="129">
        <v>102.09451967999999</v>
      </c>
      <c r="H147" s="129">
        <v>52.042651429999999</v>
      </c>
      <c r="I147" s="129">
        <v>6412.1618838099994</v>
      </c>
      <c r="J147" s="129">
        <v>1426.0590563200001</v>
      </c>
      <c r="K147" s="129">
        <v>4986.10282749</v>
      </c>
      <c r="L147" s="129">
        <v>14731.108601979999</v>
      </c>
      <c r="M147" s="129">
        <v>14518.48467872</v>
      </c>
      <c r="N147" s="129">
        <v>212.62392326</v>
      </c>
      <c r="O147" s="129">
        <v>-18.030181020000001</v>
      </c>
      <c r="P147" s="129">
        <v>13.499491190000001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29">
        <v>21902.929966520001</v>
      </c>
      <c r="C148" s="33">
        <v>26.712159659999998</v>
      </c>
      <c r="D148" s="129">
        <v>18.167948299999999</v>
      </c>
      <c r="E148" s="129">
        <v>8.5442113600000003</v>
      </c>
      <c r="F148" s="129">
        <v>138.36750746999999</v>
      </c>
      <c r="G148" s="129">
        <v>91.213183060000006</v>
      </c>
      <c r="H148" s="129">
        <v>47.154324410000001</v>
      </c>
      <c r="I148" s="129">
        <v>5783.1278861899991</v>
      </c>
      <c r="J148" s="129">
        <v>1279.9823673700002</v>
      </c>
      <c r="K148" s="129">
        <v>4503.1455188199998</v>
      </c>
      <c r="L148" s="129">
        <v>15954.722413199999</v>
      </c>
      <c r="M148" s="129">
        <v>15750.900293260001</v>
      </c>
      <c r="N148" s="129">
        <v>203.82211993999999</v>
      </c>
      <c r="O148" s="129">
        <v>-15.511546389999999</v>
      </c>
      <c r="P148" s="129">
        <v>13.76526041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29">
        <v>23094.16477598</v>
      </c>
      <c r="C149" s="33">
        <v>22.310591180000003</v>
      </c>
      <c r="D149" s="129">
        <v>18.908884700000002</v>
      </c>
      <c r="E149" s="129">
        <v>3.4017064799999996</v>
      </c>
      <c r="F149" s="129">
        <v>116.76624451999999</v>
      </c>
      <c r="G149" s="129">
        <v>70.262213599999995</v>
      </c>
      <c r="H149" s="129">
        <v>46.504030919999998</v>
      </c>
      <c r="I149" s="129">
        <v>5718.6662290900003</v>
      </c>
      <c r="J149" s="129">
        <v>1268.4854415600003</v>
      </c>
      <c r="K149" s="129">
        <v>4450.1807875300001</v>
      </c>
      <c r="L149" s="129">
        <v>17236.421711189996</v>
      </c>
      <c r="M149" s="129">
        <v>17028.31491488</v>
      </c>
      <c r="N149" s="129">
        <v>208.10679631000002</v>
      </c>
      <c r="O149" s="129">
        <v>-6.0951230399999998</v>
      </c>
      <c r="P149" s="129">
        <v>15.872161309999999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29">
        <v>24415.4766108</v>
      </c>
      <c r="C150" s="33">
        <v>23.26385514</v>
      </c>
      <c r="D150" s="129">
        <v>19.381823990000001</v>
      </c>
      <c r="E150" s="129">
        <v>3.8820311499999995</v>
      </c>
      <c r="F150" s="129">
        <v>136.62375279</v>
      </c>
      <c r="G150" s="129">
        <v>71.93666490999999</v>
      </c>
      <c r="H150" s="129">
        <v>64.687087880000007</v>
      </c>
      <c r="I150" s="129">
        <v>5934.8166556000006</v>
      </c>
      <c r="J150" s="129">
        <v>1505.5107915200001</v>
      </c>
      <c r="K150" s="129">
        <v>4429.30586408</v>
      </c>
      <c r="L150" s="129">
        <v>18320.772347270002</v>
      </c>
      <c r="M150" s="129">
        <v>18106.686263169999</v>
      </c>
      <c r="N150" s="129">
        <v>214.08608409999999</v>
      </c>
      <c r="O150" s="129">
        <v>-34.714443579999994</v>
      </c>
      <c r="P150" s="129">
        <v>16.34060813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29">
        <v>25514.320928450001</v>
      </c>
      <c r="C151" s="33">
        <v>21.212304590000002</v>
      </c>
      <c r="D151" s="129">
        <v>17.736953339999999</v>
      </c>
      <c r="E151" s="129">
        <v>3.4753512500000001</v>
      </c>
      <c r="F151" s="129">
        <v>112.41324609</v>
      </c>
      <c r="G151" s="129">
        <v>70.678960249999989</v>
      </c>
      <c r="H151" s="129">
        <v>41.734285839999998</v>
      </c>
      <c r="I151" s="129">
        <v>6715.4168051199995</v>
      </c>
      <c r="J151" s="129">
        <v>1551.5660951700002</v>
      </c>
      <c r="K151" s="129">
        <v>5163.8507099500002</v>
      </c>
      <c r="L151" s="129">
        <v>18665.278572650001</v>
      </c>
      <c r="M151" s="129">
        <v>18444.651004220003</v>
      </c>
      <c r="N151" s="129">
        <v>220.62756843000003</v>
      </c>
      <c r="O151" s="129">
        <v>-11.85400106</v>
      </c>
      <c r="P151" s="129">
        <v>17.574607540000002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29">
        <v>25440.387840799998</v>
      </c>
      <c r="C152" s="33">
        <v>20.312945499999998</v>
      </c>
      <c r="D152" s="129">
        <v>17.127461449999998</v>
      </c>
      <c r="E152" s="129">
        <v>3.1854840499999999</v>
      </c>
      <c r="F152" s="129">
        <v>111.63862257000001</v>
      </c>
      <c r="G152" s="129">
        <v>69.608216720000001</v>
      </c>
      <c r="H152" s="129">
        <v>42.030405850000001</v>
      </c>
      <c r="I152" s="129">
        <v>6592.5100592099989</v>
      </c>
      <c r="J152" s="129">
        <v>1433.8563751499998</v>
      </c>
      <c r="K152" s="129">
        <v>5158.6536840600002</v>
      </c>
      <c r="L152" s="129">
        <v>18715.926213520001</v>
      </c>
      <c r="M152" s="129">
        <v>18487.193523639999</v>
      </c>
      <c r="N152" s="129">
        <v>228.73268988000001</v>
      </c>
      <c r="O152" s="129">
        <v>3.1587105000000002</v>
      </c>
      <c r="P152" s="129">
        <v>18.022944580000001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29">
        <v>26356.37949417</v>
      </c>
      <c r="C153" s="33">
        <v>16.924105349999998</v>
      </c>
      <c r="D153" s="129">
        <v>15.3944072</v>
      </c>
      <c r="E153" s="129">
        <v>1.52969815</v>
      </c>
      <c r="F153" s="129">
        <v>120.79154373</v>
      </c>
      <c r="G153" s="129">
        <v>80.792784490000003</v>
      </c>
      <c r="H153" s="129">
        <v>39.998759239999998</v>
      </c>
      <c r="I153" s="129">
        <v>6356.9048729000006</v>
      </c>
      <c r="J153" s="129">
        <v>1289.8201572700002</v>
      </c>
      <c r="K153" s="129">
        <v>5067.0847156299997</v>
      </c>
      <c r="L153" s="129">
        <v>19861.75897219</v>
      </c>
      <c r="M153" s="129">
        <v>19634.844522809999</v>
      </c>
      <c r="N153" s="129">
        <v>226.91444938000001</v>
      </c>
      <c r="O153" s="129">
        <v>-0.76505116000000006</v>
      </c>
      <c r="P153" s="129">
        <v>36.194905390000002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29">
        <v>27643.768646</v>
      </c>
      <c r="C154" s="33">
        <v>17.64166985</v>
      </c>
      <c r="D154" s="129">
        <v>14.561309080000001</v>
      </c>
      <c r="E154" s="129">
        <v>3.08036077</v>
      </c>
      <c r="F154" s="129">
        <v>151.14394737999999</v>
      </c>
      <c r="G154" s="129">
        <v>110.76908854000001</v>
      </c>
      <c r="H154" s="129">
        <v>40.374858840000002</v>
      </c>
      <c r="I154" s="129">
        <v>6614.6456980599996</v>
      </c>
      <c r="J154" s="129">
        <v>1222.7180542899998</v>
      </c>
      <c r="K154" s="129">
        <v>5391.9276437699991</v>
      </c>
      <c r="L154" s="129">
        <v>20860.337330709997</v>
      </c>
      <c r="M154" s="129">
        <v>20622.404404289999</v>
      </c>
      <c r="N154" s="129">
        <v>237.93292642</v>
      </c>
      <c r="O154" s="129">
        <v>39.005824929999996</v>
      </c>
      <c r="P154" s="129">
        <v>30.733512189999999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29">
        <v>27840.932103070001</v>
      </c>
      <c r="C155" s="33">
        <v>16.709628049999999</v>
      </c>
      <c r="D155" s="129">
        <v>15.622794579999999</v>
      </c>
      <c r="E155" s="129">
        <v>1.08683347</v>
      </c>
      <c r="F155" s="129">
        <v>148.73664337</v>
      </c>
      <c r="G155" s="129">
        <v>107.9019586</v>
      </c>
      <c r="H155" s="129">
        <v>40.834684769999996</v>
      </c>
      <c r="I155" s="129">
        <v>6811.7346731999996</v>
      </c>
      <c r="J155" s="129">
        <v>1146.8479494300002</v>
      </c>
      <c r="K155" s="129">
        <v>5664.8867237699997</v>
      </c>
      <c r="L155" s="129">
        <v>20863.751158449999</v>
      </c>
      <c r="M155" s="129">
        <v>20633.477304219999</v>
      </c>
      <c r="N155" s="129">
        <v>230.27385423000001</v>
      </c>
      <c r="O155" s="129">
        <v>16.146160289999997</v>
      </c>
      <c r="P155" s="129">
        <v>21.111544760000001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29">
        <v>29090.049919820001</v>
      </c>
      <c r="C156" s="33">
        <v>22.05774126</v>
      </c>
      <c r="D156" s="129">
        <v>20.580575780000004</v>
      </c>
      <c r="E156" s="129">
        <v>1.47716548</v>
      </c>
      <c r="F156" s="129">
        <v>147.84930080000001</v>
      </c>
      <c r="G156" s="129">
        <v>103.03144456999999</v>
      </c>
      <c r="H156" s="129">
        <v>44.817856229999997</v>
      </c>
      <c r="I156" s="129">
        <v>7024.8319911700009</v>
      </c>
      <c r="J156" s="129">
        <v>1252.3361711299999</v>
      </c>
      <c r="K156" s="129">
        <v>5772.4958200400006</v>
      </c>
      <c r="L156" s="129">
        <v>21895.310886589999</v>
      </c>
      <c r="M156" s="129">
        <v>21653.19700693</v>
      </c>
      <c r="N156" s="129">
        <v>242.11387966000001</v>
      </c>
      <c r="O156" s="129">
        <v>0.96215105000000001</v>
      </c>
      <c r="P156" s="129">
        <v>19.8018377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29">
        <v>28961.484216000001</v>
      </c>
      <c r="C157" s="33">
        <v>19.08971412</v>
      </c>
      <c r="D157" s="129">
        <v>17.645807869999999</v>
      </c>
      <c r="E157" s="129">
        <v>1.4439062499999999</v>
      </c>
      <c r="F157" s="129">
        <v>112.81874568000001</v>
      </c>
      <c r="G157" s="129">
        <v>105.55839271000001</v>
      </c>
      <c r="H157" s="129">
        <v>7.2603529699999996</v>
      </c>
      <c r="I157" s="129">
        <v>6907.4180118000004</v>
      </c>
      <c r="J157" s="129">
        <v>1507.5902546100003</v>
      </c>
      <c r="K157" s="129">
        <v>5399.8277571899998</v>
      </c>
      <c r="L157" s="129">
        <v>21922.1577444</v>
      </c>
      <c r="M157" s="129">
        <v>21632.821298759998</v>
      </c>
      <c r="N157" s="129">
        <v>289.33644564000002</v>
      </c>
      <c r="O157" s="129">
        <v>0.66793489000000006</v>
      </c>
      <c r="P157" s="129">
        <v>18.807722070000001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29">
        <v>29243.67183453</v>
      </c>
      <c r="C158" s="33">
        <v>29.077563740000002</v>
      </c>
      <c r="D158" s="129">
        <v>27.577137950000001</v>
      </c>
      <c r="E158" s="129">
        <v>1.50042579</v>
      </c>
      <c r="F158" s="129">
        <v>112.93510803999999</v>
      </c>
      <c r="G158" s="129">
        <v>100.09773758999999</v>
      </c>
      <c r="H158" s="129">
        <v>12.837370450000002</v>
      </c>
      <c r="I158" s="129">
        <v>7318.0880607899999</v>
      </c>
      <c r="J158" s="129">
        <v>1444.40205098</v>
      </c>
      <c r="K158" s="129">
        <v>5873.6860098100005</v>
      </c>
      <c r="L158" s="129">
        <v>21783.571101960002</v>
      </c>
      <c r="M158" s="129">
        <v>21508.622600579998</v>
      </c>
      <c r="N158" s="129">
        <v>274.94850137999998</v>
      </c>
      <c r="O158" s="129">
        <v>171.18594318999999</v>
      </c>
      <c r="P158" s="129">
        <v>19.17124514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29">
        <v>29848.70701758</v>
      </c>
      <c r="C159" s="33">
        <v>24.35356839</v>
      </c>
      <c r="D159" s="129">
        <v>21.45987719</v>
      </c>
      <c r="E159" s="129">
        <v>2.8936912000000001</v>
      </c>
      <c r="F159" s="129">
        <v>120.24090277000001</v>
      </c>
      <c r="G159" s="129">
        <v>97.75629733000001</v>
      </c>
      <c r="H159" s="129">
        <v>22.484605439999999</v>
      </c>
      <c r="I159" s="129">
        <v>7873.0748768799995</v>
      </c>
      <c r="J159" s="129">
        <v>2206.0423178000001</v>
      </c>
      <c r="K159" s="129">
        <v>5667.0325590799994</v>
      </c>
      <c r="L159" s="129">
        <v>21831.037669540001</v>
      </c>
      <c r="M159" s="129">
        <v>21544.532754780004</v>
      </c>
      <c r="N159" s="129">
        <v>286.50491476000002</v>
      </c>
      <c r="O159" s="129">
        <v>0.38292992999999997</v>
      </c>
      <c r="P159" s="129">
        <v>18.673638449999999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29">
        <v>30122.652442989998</v>
      </c>
      <c r="C160" s="33">
        <v>45.962072349999993</v>
      </c>
      <c r="D160" s="129">
        <v>43.984763700000002</v>
      </c>
      <c r="E160" s="129">
        <v>1.9773086499999999</v>
      </c>
      <c r="F160" s="129">
        <v>124.2464152</v>
      </c>
      <c r="G160" s="129">
        <v>105.55414147</v>
      </c>
      <c r="H160" s="129">
        <v>18.69227373</v>
      </c>
      <c r="I160" s="129">
        <v>7626.7549596500003</v>
      </c>
      <c r="J160" s="129">
        <v>2006.0577308000002</v>
      </c>
      <c r="K160" s="129">
        <v>5620.6972288500001</v>
      </c>
      <c r="L160" s="129">
        <v>22325.688995789998</v>
      </c>
      <c r="M160" s="129">
        <v>22023.137800119999</v>
      </c>
      <c r="N160" s="129">
        <v>302.55119567000003</v>
      </c>
      <c r="O160" s="129">
        <v>0.27930600999999999</v>
      </c>
      <c r="P160" s="129">
        <v>18.175631420000002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29">
        <v>30108.458593890002</v>
      </c>
      <c r="C161" s="33">
        <v>15.242938150000001</v>
      </c>
      <c r="D161" s="129">
        <v>12.413015919999999</v>
      </c>
      <c r="E161" s="129">
        <v>2.8299222299999998</v>
      </c>
      <c r="F161" s="129">
        <v>112.02027211999999</v>
      </c>
      <c r="G161" s="129">
        <v>94.392076289999991</v>
      </c>
      <c r="H161" s="129">
        <v>17.628195830000003</v>
      </c>
      <c r="I161" s="129">
        <v>7603.3248852300003</v>
      </c>
      <c r="J161" s="129">
        <v>2023.4330159599999</v>
      </c>
      <c r="K161" s="129">
        <v>5579.8918692699999</v>
      </c>
      <c r="L161" s="129">
        <v>22377.870498390002</v>
      </c>
      <c r="M161" s="129">
        <v>22066.812451960002</v>
      </c>
      <c r="N161" s="129">
        <v>311.05804642999999</v>
      </c>
      <c r="O161" s="129">
        <v>0.66613991000000006</v>
      </c>
      <c r="P161" s="129">
        <v>18.717229870000001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29">
        <v>29558.875307040002</v>
      </c>
      <c r="C162" s="33">
        <v>16.778669640000004</v>
      </c>
      <c r="D162" s="129">
        <v>15.443392170000001</v>
      </c>
      <c r="E162" s="129">
        <v>1.3352774699999999</v>
      </c>
      <c r="F162" s="129">
        <v>115.56189640999999</v>
      </c>
      <c r="G162" s="129">
        <v>93.83691533999999</v>
      </c>
      <c r="H162" s="129">
        <v>21.724981070000002</v>
      </c>
      <c r="I162" s="129">
        <v>7039.9542345600003</v>
      </c>
      <c r="J162" s="129">
        <v>1975.6181162100002</v>
      </c>
      <c r="K162" s="129">
        <v>5064.3361183500001</v>
      </c>
      <c r="L162" s="129">
        <v>22386.580506429997</v>
      </c>
      <c r="M162" s="129">
        <v>22104.305794979999</v>
      </c>
      <c r="N162" s="129">
        <v>282.27471144999998</v>
      </c>
      <c r="O162" s="129">
        <v>1.6476332600000001</v>
      </c>
      <c r="P162" s="129">
        <v>17.438057529999998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29">
        <v>30846.027831880001</v>
      </c>
      <c r="C163" s="33">
        <v>20.916950010000001</v>
      </c>
      <c r="D163" s="129">
        <v>19.602835630000001</v>
      </c>
      <c r="E163" s="129">
        <v>1.3141143799999999</v>
      </c>
      <c r="F163" s="129">
        <v>118.31948773999999</v>
      </c>
      <c r="G163" s="129">
        <v>92.081277970000002</v>
      </c>
      <c r="H163" s="129">
        <v>26.238209769999997</v>
      </c>
      <c r="I163" s="129">
        <v>7700.4327224299996</v>
      </c>
      <c r="J163" s="129">
        <v>1963.4577551399998</v>
      </c>
      <c r="K163" s="129">
        <v>5736.9749672899998</v>
      </c>
      <c r="L163" s="129">
        <v>23006.358671699996</v>
      </c>
      <c r="M163" s="129">
        <v>22654.681664639997</v>
      </c>
      <c r="N163" s="129">
        <v>351.67700706000005</v>
      </c>
      <c r="O163" s="129">
        <v>4.5875027499999996</v>
      </c>
      <c r="P163" s="129">
        <v>18.83257721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29">
        <v>30518.915663579999</v>
      </c>
      <c r="C164" s="33">
        <v>21.676204899999998</v>
      </c>
      <c r="D164" s="129">
        <v>18.40356607</v>
      </c>
      <c r="E164" s="129">
        <v>3.27263883</v>
      </c>
      <c r="F164" s="129">
        <v>120.53147702000001</v>
      </c>
      <c r="G164" s="129">
        <v>96.870412139999999</v>
      </c>
      <c r="H164" s="129">
        <v>23.661064880000001</v>
      </c>
      <c r="I164" s="129">
        <v>7517.3656247899999</v>
      </c>
      <c r="J164" s="129">
        <v>1903.3524052599998</v>
      </c>
      <c r="K164" s="129">
        <v>5614.0132195299993</v>
      </c>
      <c r="L164" s="129">
        <v>22859.342356870002</v>
      </c>
      <c r="M164" s="129">
        <v>22563.297362239999</v>
      </c>
      <c r="N164" s="129">
        <v>296.04499463000002</v>
      </c>
      <c r="O164" s="129">
        <v>8.0151989799999992</v>
      </c>
      <c r="P164" s="129">
        <v>19.004674950000002</v>
      </c>
      <c r="Q164" s="33"/>
      <c r="R164" s="33"/>
      <c r="S164" s="33"/>
      <c r="T164" s="33"/>
      <c r="U164" s="33"/>
      <c r="V164" s="33"/>
    </row>
    <row r="165" spans="1:22" hidden="1" outlineLevel="1">
      <c r="A165" s="9">
        <v>45231</v>
      </c>
      <c r="B165" s="129">
        <v>31712.26600222</v>
      </c>
      <c r="C165" s="33">
        <v>20.04544825</v>
      </c>
      <c r="D165" s="129">
        <v>18.413919570000001</v>
      </c>
      <c r="E165" s="129">
        <v>1.63152868</v>
      </c>
      <c r="F165" s="129">
        <v>162.63393194999998</v>
      </c>
      <c r="G165" s="129">
        <v>105.39697207</v>
      </c>
      <c r="H165" s="129">
        <v>57.236959880000001</v>
      </c>
      <c r="I165" s="129">
        <v>7892.9583716699999</v>
      </c>
      <c r="J165" s="129">
        <v>2042.2084685099999</v>
      </c>
      <c r="K165" s="129">
        <v>5850.74990316</v>
      </c>
      <c r="L165" s="129">
        <v>23636.628250350001</v>
      </c>
      <c r="M165" s="129">
        <v>23328.889575180001</v>
      </c>
      <c r="N165" s="129">
        <v>307.73867516999996</v>
      </c>
      <c r="O165" s="129">
        <v>17.786255300000001</v>
      </c>
      <c r="P165" s="129">
        <v>19.407221280000002</v>
      </c>
      <c r="Q165" s="33"/>
      <c r="R165" s="33"/>
      <c r="S165" s="33"/>
      <c r="T165" s="33"/>
      <c r="U165" s="33"/>
      <c r="V165" s="33"/>
    </row>
    <row r="166" spans="1:22" hidden="1" outlineLevel="1">
      <c r="A166" s="9">
        <v>45261</v>
      </c>
      <c r="B166" s="129">
        <v>33898.845644649999</v>
      </c>
      <c r="C166" s="33">
        <v>18.401147460000001</v>
      </c>
      <c r="D166" s="129">
        <v>16.924946810000002</v>
      </c>
      <c r="E166" s="129">
        <v>1.47620065</v>
      </c>
      <c r="F166" s="129">
        <v>209.42192949999998</v>
      </c>
      <c r="G166" s="129">
        <v>149.05730360999999</v>
      </c>
      <c r="H166" s="129">
        <v>60.364625889999999</v>
      </c>
      <c r="I166" s="129">
        <v>9065.2713263499991</v>
      </c>
      <c r="J166" s="129">
        <v>2280.3872175300003</v>
      </c>
      <c r="K166" s="129">
        <v>6784.8841088199997</v>
      </c>
      <c r="L166" s="129">
        <v>24605.751241340004</v>
      </c>
      <c r="M166" s="129">
        <v>24300.829309820001</v>
      </c>
      <c r="N166" s="129">
        <v>304.92193151999999</v>
      </c>
      <c r="O166" s="129">
        <v>14.07681476</v>
      </c>
      <c r="P166" s="129">
        <v>21.13609104</v>
      </c>
      <c r="Q166" s="33"/>
      <c r="R166" s="33"/>
      <c r="S166" s="33"/>
      <c r="T166" s="33"/>
      <c r="U166" s="33"/>
      <c r="V166" s="33"/>
    </row>
    <row r="167" spans="1:22" hidden="1" outlineLevel="1">
      <c r="A167" s="9">
        <v>45292</v>
      </c>
      <c r="B167" s="129">
        <v>33538.998582710003</v>
      </c>
      <c r="C167" s="33">
        <v>16.290406239999999</v>
      </c>
      <c r="D167" s="129">
        <v>14.45925087</v>
      </c>
      <c r="E167" s="129">
        <v>1.8311553700000001</v>
      </c>
      <c r="F167" s="129">
        <v>196.73681388</v>
      </c>
      <c r="G167" s="129">
        <v>138.34822094999998</v>
      </c>
      <c r="H167" s="129">
        <v>58.388592929999994</v>
      </c>
      <c r="I167" s="129">
        <v>9726.3446099200009</v>
      </c>
      <c r="J167" s="129">
        <v>2333.9591984799999</v>
      </c>
      <c r="K167" s="129">
        <v>7392.385411440001</v>
      </c>
      <c r="L167" s="129">
        <v>23599.626752669996</v>
      </c>
      <c r="M167" s="129">
        <v>23278.003880869997</v>
      </c>
      <c r="N167" s="129">
        <v>321.62287179999998</v>
      </c>
      <c r="O167" s="129">
        <v>2.35786959</v>
      </c>
      <c r="P167" s="129">
        <v>20.00855074</v>
      </c>
      <c r="Q167" s="33"/>
      <c r="R167" s="33"/>
      <c r="S167" s="33"/>
      <c r="T167" s="33"/>
      <c r="U167" s="33"/>
      <c r="V167" s="33"/>
    </row>
    <row r="168" spans="1:22" hidden="1" outlineLevel="1">
      <c r="A168" s="9">
        <v>45323</v>
      </c>
      <c r="B168" s="129">
        <v>33234.20255301</v>
      </c>
      <c r="C168" s="33">
        <v>13.25184937</v>
      </c>
      <c r="D168" s="129">
        <v>11.913533330000002</v>
      </c>
      <c r="E168" s="129">
        <v>1.33831604</v>
      </c>
      <c r="F168" s="129">
        <v>205.10442705999998</v>
      </c>
      <c r="G168" s="129">
        <v>146.81395215000001</v>
      </c>
      <c r="H168" s="129">
        <v>58.29047491</v>
      </c>
      <c r="I168" s="129">
        <v>9381.5120096200008</v>
      </c>
      <c r="J168" s="129">
        <v>2299.68751995</v>
      </c>
      <c r="K168" s="129">
        <v>7081.8244896699998</v>
      </c>
      <c r="L168" s="129">
        <v>23634.334266959999</v>
      </c>
      <c r="M168" s="129">
        <v>23309.428016439997</v>
      </c>
      <c r="N168" s="129">
        <v>324.90625051999996</v>
      </c>
      <c r="O168" s="129">
        <v>14.886748150000001</v>
      </c>
      <c r="P168" s="129">
        <v>22.053795429999997</v>
      </c>
      <c r="Q168" s="33"/>
      <c r="R168" s="33"/>
      <c r="S168" s="33"/>
      <c r="T168" s="33"/>
      <c r="U168" s="33"/>
      <c r="V168" s="33"/>
    </row>
    <row r="169" spans="1:22" hidden="1" outlineLevel="1">
      <c r="A169" s="9">
        <v>45352</v>
      </c>
      <c r="B169" s="129">
        <v>33029.419935960002</v>
      </c>
      <c r="C169" s="33">
        <v>13.19411854</v>
      </c>
      <c r="D169" s="129">
        <v>12.20103847</v>
      </c>
      <c r="E169" s="129">
        <v>0.99308006999999998</v>
      </c>
      <c r="F169" s="129">
        <v>191.39789941000001</v>
      </c>
      <c r="G169" s="129">
        <v>135.33967598000001</v>
      </c>
      <c r="H169" s="129">
        <v>56.058223429999998</v>
      </c>
      <c r="I169" s="129">
        <v>9283.8504882500001</v>
      </c>
      <c r="J169" s="129">
        <v>2087.2708122200002</v>
      </c>
      <c r="K169" s="129">
        <v>7196.57967603</v>
      </c>
      <c r="L169" s="129">
        <v>23540.977429760002</v>
      </c>
      <c r="M169" s="129">
        <v>23212.77713223</v>
      </c>
      <c r="N169" s="129">
        <v>328.20029753</v>
      </c>
      <c r="O169" s="129">
        <v>-2.2957003500000002</v>
      </c>
      <c r="P169" s="129">
        <v>21.385702899999998</v>
      </c>
      <c r="Q169" s="33"/>
      <c r="R169" s="33"/>
      <c r="S169" s="33"/>
      <c r="T169" s="33"/>
      <c r="U169" s="33"/>
      <c r="V169" s="33"/>
    </row>
    <row r="170" spans="1:22">
      <c r="A170" s="9">
        <v>45383</v>
      </c>
      <c r="B170" s="129">
        <v>34050.329886489999</v>
      </c>
      <c r="C170" s="33">
        <v>15.03920507</v>
      </c>
      <c r="D170" s="129">
        <v>13.29500633</v>
      </c>
      <c r="E170" s="129">
        <v>1.7441987399999999</v>
      </c>
      <c r="F170" s="129">
        <v>202.83073566000002</v>
      </c>
      <c r="G170" s="129">
        <v>139.82984106000001</v>
      </c>
      <c r="H170" s="129">
        <v>63.000894600000002</v>
      </c>
      <c r="I170" s="129">
        <v>10185.13227989</v>
      </c>
      <c r="J170" s="129">
        <v>2500.8228961200002</v>
      </c>
      <c r="K170" s="129">
        <v>7684.3093837699989</v>
      </c>
      <c r="L170" s="129">
        <v>23647.327665870002</v>
      </c>
      <c r="M170" s="129">
        <v>23333.939402389999</v>
      </c>
      <c r="N170" s="129">
        <v>313.38826347999998</v>
      </c>
      <c r="O170" s="129">
        <v>2.78077708</v>
      </c>
      <c r="P170" s="129">
        <v>18.999143279999998</v>
      </c>
      <c r="Q170" s="33"/>
      <c r="R170" s="33"/>
      <c r="S170" s="33"/>
      <c r="T170" s="33"/>
      <c r="U170" s="33"/>
      <c r="V170" s="33"/>
    </row>
    <row r="171" spans="1:22">
      <c r="A171" s="9">
        <v>45413</v>
      </c>
      <c r="B171" s="129">
        <v>34163.205259659997</v>
      </c>
      <c r="C171" s="33">
        <v>14.404960740000002</v>
      </c>
      <c r="D171" s="129">
        <v>13.25244741</v>
      </c>
      <c r="E171" s="129">
        <v>1.1525133299999999</v>
      </c>
      <c r="F171" s="129">
        <v>194.12488597999999</v>
      </c>
      <c r="G171" s="129">
        <v>133.00376917</v>
      </c>
      <c r="H171" s="129">
        <v>61.121116809999997</v>
      </c>
      <c r="I171" s="129">
        <v>10077.114190010001</v>
      </c>
      <c r="J171" s="129">
        <v>2117.1383923399999</v>
      </c>
      <c r="K171" s="129">
        <v>7959.9757976700002</v>
      </c>
      <c r="L171" s="129">
        <v>23877.561222930002</v>
      </c>
      <c r="M171" s="129">
        <v>23535.170984550001</v>
      </c>
      <c r="N171" s="129">
        <v>342.39023837999997</v>
      </c>
      <c r="O171" s="129">
        <v>15.02866349</v>
      </c>
      <c r="P171" s="129">
        <v>19.209174869999998</v>
      </c>
      <c r="Q171" s="33"/>
      <c r="R171" s="33"/>
      <c r="S171" s="33"/>
      <c r="T171" s="33"/>
      <c r="U171" s="33"/>
      <c r="V171" s="33"/>
    </row>
    <row r="172" spans="1:22">
      <c r="A172" s="9">
        <v>45444</v>
      </c>
      <c r="B172" s="129">
        <v>34893.289371059996</v>
      </c>
      <c r="C172" s="33">
        <v>14.825374340000002</v>
      </c>
      <c r="D172" s="129">
        <v>13.27067744</v>
      </c>
      <c r="E172" s="129">
        <v>1.5546969000000002</v>
      </c>
      <c r="F172" s="129">
        <v>201.37928094</v>
      </c>
      <c r="G172" s="129">
        <v>140.54455429000001</v>
      </c>
      <c r="H172" s="129">
        <v>60.83472665</v>
      </c>
      <c r="I172" s="129">
        <v>10413.34833133</v>
      </c>
      <c r="J172" s="129">
        <v>1976.8609357700002</v>
      </c>
      <c r="K172" s="129">
        <v>8436.4873955599996</v>
      </c>
      <c r="L172" s="129">
        <v>24263.73638445</v>
      </c>
      <c r="M172" s="129">
        <v>23934.688183659997</v>
      </c>
      <c r="N172" s="129">
        <v>329.04820079000001</v>
      </c>
      <c r="O172" s="129">
        <v>-2.0008483000000004</v>
      </c>
      <c r="P172" s="129">
        <v>17.152082780000001</v>
      </c>
      <c r="Q172" s="33"/>
      <c r="R172" s="33"/>
      <c r="S172" s="33"/>
      <c r="T172" s="33"/>
      <c r="U172" s="33"/>
      <c r="V172" s="33"/>
    </row>
    <row r="173" spans="1:22">
      <c r="A173" s="9">
        <v>45474</v>
      </c>
      <c r="B173" s="129">
        <v>34085.372084310002</v>
      </c>
      <c r="C173" s="33">
        <v>14.19835572</v>
      </c>
      <c r="D173" s="129">
        <v>12.516252359999999</v>
      </c>
      <c r="E173" s="129">
        <v>1.6821033600000002</v>
      </c>
      <c r="F173" s="129">
        <v>197.84815932000001</v>
      </c>
      <c r="G173" s="129">
        <v>140.64258434999999</v>
      </c>
      <c r="H173" s="129">
        <v>57.205574970000001</v>
      </c>
      <c r="I173" s="129">
        <v>9806.3576456199989</v>
      </c>
      <c r="J173" s="129">
        <v>1752.1860539099998</v>
      </c>
      <c r="K173" s="129">
        <v>8054.17159171</v>
      </c>
      <c r="L173" s="129">
        <v>24066.967923650001</v>
      </c>
      <c r="M173" s="129">
        <v>23711.984383679999</v>
      </c>
      <c r="N173" s="129">
        <v>354.98353997000004</v>
      </c>
      <c r="O173" s="129">
        <v>4.3658196899999995</v>
      </c>
      <c r="P173" s="129">
        <v>16.842524879999999</v>
      </c>
      <c r="Q173" s="33"/>
      <c r="R173" s="33"/>
      <c r="S173" s="33"/>
      <c r="T173" s="33"/>
      <c r="U173" s="33"/>
      <c r="V173" s="33"/>
    </row>
    <row r="174" spans="1:22">
      <c r="A174" s="9">
        <v>45505</v>
      </c>
      <c r="B174" s="129">
        <v>34681.461373569997</v>
      </c>
      <c r="C174" s="33">
        <v>17.527518799999999</v>
      </c>
      <c r="D174" s="129">
        <v>16.83874763</v>
      </c>
      <c r="E174" s="129">
        <v>0.68877116999999999</v>
      </c>
      <c r="F174" s="129">
        <v>206.13942360999999</v>
      </c>
      <c r="G174" s="129">
        <v>142.98739509000001</v>
      </c>
      <c r="H174" s="129">
        <v>63.152028520000002</v>
      </c>
      <c r="I174" s="129">
        <v>10331.603670529999</v>
      </c>
      <c r="J174" s="129">
        <v>2308.3535073100002</v>
      </c>
      <c r="K174" s="129">
        <v>8023.2501632200001</v>
      </c>
      <c r="L174" s="129">
        <v>24126.190760630001</v>
      </c>
      <c r="M174" s="129">
        <v>23773.577717890003</v>
      </c>
      <c r="N174" s="129">
        <v>352.61304274000003</v>
      </c>
      <c r="O174" s="129">
        <v>1.27488851</v>
      </c>
      <c r="P174" s="129">
        <v>16.575549600000002</v>
      </c>
      <c r="Q174" s="33"/>
      <c r="R174" s="33"/>
      <c r="S174" s="33"/>
      <c r="T174" s="33"/>
      <c r="U174" s="33"/>
      <c r="V174" s="33"/>
    </row>
    <row r="175" spans="1:22">
      <c r="A175" s="9">
        <v>45536</v>
      </c>
      <c r="B175" s="129">
        <v>34390.561783010002</v>
      </c>
      <c r="C175" s="33">
        <v>14.214200569999999</v>
      </c>
      <c r="D175" s="129">
        <v>12.827758279999999</v>
      </c>
      <c r="E175" s="129">
        <v>1.38644229</v>
      </c>
      <c r="F175" s="129">
        <v>207.32813718999998</v>
      </c>
      <c r="G175" s="129">
        <v>141.952234</v>
      </c>
      <c r="H175" s="129">
        <v>65.375903190000002</v>
      </c>
      <c r="I175" s="129">
        <v>9730.6145006000006</v>
      </c>
      <c r="J175" s="129">
        <v>1961.0694173300001</v>
      </c>
      <c r="K175" s="129">
        <v>7769.5450832700008</v>
      </c>
      <c r="L175" s="129">
        <v>24438.404944649999</v>
      </c>
      <c r="M175" s="129">
        <v>24085.935783920002</v>
      </c>
      <c r="N175" s="129">
        <v>352.46916073</v>
      </c>
      <c r="O175" s="129">
        <v>2.3572088000000004</v>
      </c>
      <c r="P175" s="129">
        <v>17.981802630000001</v>
      </c>
      <c r="Q175" s="33"/>
      <c r="R175" s="33"/>
      <c r="S175" s="33"/>
      <c r="T175" s="33"/>
      <c r="U175" s="33"/>
      <c r="V175" s="33"/>
    </row>
    <row r="176" spans="1:22">
      <c r="A176" s="9">
        <v>45566</v>
      </c>
      <c r="B176" s="129">
        <v>34742.683392619998</v>
      </c>
      <c r="C176" s="33">
        <v>13.761391</v>
      </c>
      <c r="D176" s="129">
        <v>12.92983128</v>
      </c>
      <c r="E176" s="129">
        <v>0.83155972</v>
      </c>
      <c r="F176" s="129">
        <v>199.32458524</v>
      </c>
      <c r="G176" s="129">
        <v>139.58813411</v>
      </c>
      <c r="H176" s="129">
        <v>59.736451129999992</v>
      </c>
      <c r="I176" s="129">
        <v>10098.607403870001</v>
      </c>
      <c r="J176" s="129">
        <v>2150.3791130199997</v>
      </c>
      <c r="K176" s="129">
        <v>7948.2282908499992</v>
      </c>
      <c r="L176" s="129">
        <v>24430.990012510003</v>
      </c>
      <c r="M176" s="129">
        <v>24098.27961528</v>
      </c>
      <c r="N176" s="129">
        <v>332.71039722999996</v>
      </c>
      <c r="O176" s="129">
        <v>1.8675117400000001</v>
      </c>
      <c r="P176" s="129">
        <v>17.49946096</v>
      </c>
      <c r="Q176" s="33"/>
      <c r="R176" s="33"/>
      <c r="S176" s="33"/>
      <c r="T176" s="33"/>
      <c r="U176" s="33"/>
      <c r="V176" s="33"/>
    </row>
    <row r="177" spans="1:22">
      <c r="A177" s="9">
        <v>45597</v>
      </c>
      <c r="B177" s="129">
        <v>34764.901875329997</v>
      </c>
      <c r="C177" s="33">
        <v>17.845494330000001</v>
      </c>
      <c r="D177" s="129">
        <v>13.26954551</v>
      </c>
      <c r="E177" s="129">
        <v>4.5759488199999998</v>
      </c>
      <c r="F177" s="129">
        <v>214.73988283000003</v>
      </c>
      <c r="G177" s="129">
        <v>150.94261857000001</v>
      </c>
      <c r="H177" s="129">
        <v>63.797264259999999</v>
      </c>
      <c r="I177" s="129">
        <v>9870.9242916600015</v>
      </c>
      <c r="J177" s="129">
        <v>2040.7025336199999</v>
      </c>
      <c r="K177" s="129">
        <v>7830.2217580400002</v>
      </c>
      <c r="L177" s="129">
        <v>24661.392206510001</v>
      </c>
      <c r="M177" s="129">
        <v>24333.227129219998</v>
      </c>
      <c r="N177" s="129">
        <v>328.16507729000006</v>
      </c>
      <c r="O177" s="129">
        <v>1.5965649399999999</v>
      </c>
      <c r="P177" s="129">
        <v>17.218551980000001</v>
      </c>
      <c r="Q177" s="33"/>
      <c r="R177" s="33"/>
      <c r="S177" s="33"/>
      <c r="T177" s="33"/>
      <c r="U177" s="33"/>
      <c r="V177" s="33"/>
    </row>
    <row r="178" spans="1:22">
      <c r="A178" s="9">
        <v>45627</v>
      </c>
      <c r="B178" s="129">
        <v>37660.329524530003</v>
      </c>
      <c r="C178" s="33">
        <v>15.7298197</v>
      </c>
      <c r="D178" s="129">
        <v>13.808610740000001</v>
      </c>
      <c r="E178" s="129">
        <v>1.92120896</v>
      </c>
      <c r="F178" s="129">
        <v>225.53104499</v>
      </c>
      <c r="G178" s="129">
        <v>160.59643151</v>
      </c>
      <c r="H178" s="129">
        <v>64.934613479999996</v>
      </c>
      <c r="I178" s="129">
        <v>12156.053989360002</v>
      </c>
      <c r="J178" s="129">
        <v>3552.1793937900002</v>
      </c>
      <c r="K178" s="129">
        <v>8603.8745955699997</v>
      </c>
      <c r="L178" s="129">
        <v>25263.014670479999</v>
      </c>
      <c r="M178" s="129">
        <v>24914.759201169996</v>
      </c>
      <c r="N178" s="129">
        <v>348.25546930999997</v>
      </c>
      <c r="O178" s="129">
        <v>2.6066152599999999</v>
      </c>
      <c r="P178" s="129">
        <v>16.339244360000002</v>
      </c>
      <c r="Q178" s="33"/>
      <c r="R178" s="33"/>
      <c r="S178" s="33"/>
      <c r="T178" s="33"/>
      <c r="U178" s="33"/>
      <c r="V178" s="33"/>
    </row>
    <row r="179" spans="1:22">
      <c r="A179" s="9">
        <v>45658</v>
      </c>
      <c r="B179" s="129">
        <v>36382.030989420004</v>
      </c>
      <c r="C179" s="33">
        <v>16.027786719999998</v>
      </c>
      <c r="D179" s="129">
        <v>13.918247099999999</v>
      </c>
      <c r="E179" s="129">
        <v>2.1095396200000001</v>
      </c>
      <c r="F179" s="129">
        <v>222.38635459000002</v>
      </c>
      <c r="G179" s="129">
        <v>155.26024518</v>
      </c>
      <c r="H179" s="129">
        <v>67.126109409999998</v>
      </c>
      <c r="I179" s="129">
        <v>10861.874516720001</v>
      </c>
      <c r="J179" s="129">
        <v>2874.3633695999997</v>
      </c>
      <c r="K179" s="129">
        <v>7987.5111471199998</v>
      </c>
      <c r="L179" s="129">
        <v>25281.74233139</v>
      </c>
      <c r="M179" s="129">
        <v>24915.145623480003</v>
      </c>
      <c r="N179" s="129">
        <v>366.59670790999991</v>
      </c>
      <c r="O179" s="129">
        <v>3.2605229699999998</v>
      </c>
      <c r="P179" s="129">
        <v>18.905404000000001</v>
      </c>
      <c r="Q179" s="33"/>
      <c r="R179" s="33"/>
      <c r="S179" s="33"/>
      <c r="T179" s="33"/>
      <c r="U179" s="33"/>
      <c r="V179" s="33"/>
    </row>
    <row r="180" spans="1:22">
      <c r="A180" s="9">
        <v>45689</v>
      </c>
      <c r="B180" s="129">
        <v>36073.290454690003</v>
      </c>
      <c r="C180" s="33">
        <v>12.02935499</v>
      </c>
      <c r="D180" s="129">
        <v>10.77973748</v>
      </c>
      <c r="E180" s="129">
        <v>1.24961751</v>
      </c>
      <c r="F180" s="129">
        <v>211.28721233000002</v>
      </c>
      <c r="G180" s="129">
        <v>144.94349690000001</v>
      </c>
      <c r="H180" s="129">
        <v>66.343715430000003</v>
      </c>
      <c r="I180" s="129">
        <v>10339.65734152</v>
      </c>
      <c r="J180" s="129">
        <v>2530.8516054800002</v>
      </c>
      <c r="K180" s="129">
        <v>7808.8057360399998</v>
      </c>
      <c r="L180" s="129">
        <v>25510.316545850001</v>
      </c>
      <c r="M180" s="129">
        <v>25135.468704749997</v>
      </c>
      <c r="N180" s="129">
        <v>374.84784109999998</v>
      </c>
      <c r="O180" s="129">
        <v>4.50239075</v>
      </c>
      <c r="P180" s="129">
        <v>17.887162979999999</v>
      </c>
      <c r="Q180" s="33"/>
      <c r="R180" s="33"/>
      <c r="S180" s="33"/>
      <c r="T180" s="33"/>
      <c r="U180" s="33"/>
      <c r="V180" s="33"/>
    </row>
    <row r="181" spans="1:22">
      <c r="A181" s="9">
        <v>45717</v>
      </c>
      <c r="B181" s="129">
        <v>35594.933127390002</v>
      </c>
      <c r="C181" s="33">
        <v>12.774685310000002</v>
      </c>
      <c r="D181" s="129">
        <v>10.784223000000001</v>
      </c>
      <c r="E181" s="129">
        <v>1.9904623099999998</v>
      </c>
      <c r="F181" s="129">
        <v>200.38835728000001</v>
      </c>
      <c r="G181" s="129">
        <v>139.1742725</v>
      </c>
      <c r="H181" s="129">
        <v>61.214084779999993</v>
      </c>
      <c r="I181" s="129">
        <v>10126.2570519</v>
      </c>
      <c r="J181" s="129">
        <v>2108.9334209899998</v>
      </c>
      <c r="K181" s="129">
        <v>8017.3236309100002</v>
      </c>
      <c r="L181" s="129">
        <v>25255.513032900002</v>
      </c>
      <c r="M181" s="129">
        <v>24879.208487190001</v>
      </c>
      <c r="N181" s="129">
        <v>376.30454571000001</v>
      </c>
      <c r="O181" s="129">
        <v>21.960746369999999</v>
      </c>
      <c r="P181" s="129">
        <v>17.555820139999998</v>
      </c>
      <c r="Q181" s="33"/>
      <c r="R181" s="33"/>
      <c r="S181" s="33"/>
      <c r="T181" s="33"/>
      <c r="U181" s="33"/>
      <c r="V181" s="33"/>
    </row>
    <row r="182" spans="1:22">
      <c r="A182" s="9">
        <v>45748</v>
      </c>
      <c r="B182" s="129">
        <v>36593.499613669999</v>
      </c>
      <c r="C182" s="33">
        <v>15.13580421</v>
      </c>
      <c r="D182" s="129">
        <v>10.80976179</v>
      </c>
      <c r="E182" s="129">
        <v>4.3260424199999994</v>
      </c>
      <c r="F182" s="129">
        <v>210.30411320000002</v>
      </c>
      <c r="G182" s="129">
        <v>143.37026997999999</v>
      </c>
      <c r="H182" s="129">
        <v>66.93384322</v>
      </c>
      <c r="I182" s="129">
        <v>10710.853095500002</v>
      </c>
      <c r="J182" s="129">
        <v>1942.3297219999999</v>
      </c>
      <c r="K182" s="129">
        <v>8768.5233735000002</v>
      </c>
      <c r="L182" s="129">
        <v>25657.206600760001</v>
      </c>
      <c r="M182" s="129">
        <v>25299.106591820004</v>
      </c>
      <c r="N182" s="129">
        <v>358.10000894000001</v>
      </c>
      <c r="O182" s="129">
        <v>4.0620693800000005</v>
      </c>
      <c r="P182" s="129">
        <v>51.049190129999999</v>
      </c>
      <c r="Q182" s="33"/>
      <c r="R182" s="33"/>
      <c r="S182" s="33"/>
      <c r="T182" s="33"/>
      <c r="U182" s="33"/>
      <c r="V182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2016-06-24T12:05:01Z</cp:lastPrinted>
  <dcterms:created xsi:type="dcterms:W3CDTF">2015-11-02T12:52:14Z</dcterms:created>
  <dcterms:modified xsi:type="dcterms:W3CDTF">2025-05-26T11:50:41Z</dcterms:modified>
</cp:coreProperties>
</file>